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srichardson/Google Drive (shavonn@thinkandinkgrants.com)/Team Folder-CONFIDENTIAL/Get.Grants.Better./GGB Client Templates/"/>
    </mc:Choice>
  </mc:AlternateContent>
  <xr:revisionPtr revIDLastSave="0" documentId="13_ncr:1_{5831E993-8547-3D4E-976F-7DDFEDBCA06C}" xr6:coauthVersionLast="47" xr6:coauthVersionMax="47" xr10:uidLastSave="{00000000-0000-0000-0000-000000000000}"/>
  <bookViews>
    <workbookView xWindow="0" yWindow="500" windowWidth="33600" windowHeight="20500" xr2:uid="{00000000-000D-0000-FFFF-FFFF00000000}"/>
  </bookViews>
  <sheets>
    <sheet name="START HERE- Instructions" sheetId="38" r:id="rId1"/>
    <sheet name="Calculations" sheetId="37" r:id="rId2"/>
    <sheet name="Summary of Operating Budget" sheetId="34" r:id="rId3"/>
    <sheet name="Summary of Program Budget" sheetId="36" r:id="rId4"/>
    <sheet name="Nonprofit Annual Budget Sample" sheetId="25" state="hidden" r:id="rId5"/>
  </sheets>
  <definedNames>
    <definedName name="a">Calculations!$XAM$6</definedName>
    <definedName name="_xlnm.Print_Area" localSheetId="4">'Nonprofit Annual Budget Sample'!$A$1:$K$65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61" i="37" l="1"/>
  <c r="C47" i="34" s="1"/>
  <c r="E60" i="37"/>
  <c r="E43" i="37"/>
  <c r="F53" i="37"/>
  <c r="C81" i="37" s="1"/>
  <c r="G53" i="37"/>
  <c r="D81" i="37" s="1"/>
  <c r="C41" i="36" s="1"/>
  <c r="K37" i="37"/>
  <c r="J37" i="37"/>
  <c r="C14" i="34"/>
  <c r="C13" i="34"/>
  <c r="C11" i="34"/>
  <c r="C46" i="34"/>
  <c r="C23" i="36"/>
  <c r="C24" i="36"/>
  <c r="C25" i="36"/>
  <c r="C26" i="36"/>
  <c r="C27" i="36"/>
  <c r="C28" i="36"/>
  <c r="C29" i="36"/>
  <c r="C30" i="36"/>
  <c r="C31" i="36"/>
  <c r="C32" i="36"/>
  <c r="C33" i="36"/>
  <c r="C34" i="36"/>
  <c r="C35" i="36"/>
  <c r="C36" i="36"/>
  <c r="C37" i="36"/>
  <c r="C38" i="36"/>
  <c r="C39" i="36"/>
  <c r="C42" i="36"/>
  <c r="C43" i="36"/>
  <c r="C44" i="36"/>
  <c r="C45" i="36"/>
  <c r="C22" i="36"/>
  <c r="E85" i="37"/>
  <c r="C45" i="34" s="1"/>
  <c r="E84" i="37"/>
  <c r="C44" i="34" s="1"/>
  <c r="E83" i="37"/>
  <c r="C43" i="34" s="1"/>
  <c r="E82" i="37"/>
  <c r="C42" i="34" s="1"/>
  <c r="E79" i="37"/>
  <c r="C39" i="34" s="1"/>
  <c r="E78" i="37"/>
  <c r="C38" i="34" s="1"/>
  <c r="E77" i="37"/>
  <c r="C37" i="34" s="1"/>
  <c r="E76" i="37"/>
  <c r="C36" i="34" s="1"/>
  <c r="E75" i="37"/>
  <c r="C35" i="34" s="1"/>
  <c r="E74" i="37"/>
  <c r="C34" i="34" s="1"/>
  <c r="E73" i="37"/>
  <c r="C33" i="34" s="1"/>
  <c r="E72" i="37"/>
  <c r="C32" i="34" s="1"/>
  <c r="E71" i="37"/>
  <c r="C31" i="34" s="1"/>
  <c r="E70" i="37"/>
  <c r="C30" i="34" s="1"/>
  <c r="E69" i="37"/>
  <c r="C29" i="34" s="1"/>
  <c r="E68" i="37"/>
  <c r="C28" i="34" s="1"/>
  <c r="E67" i="37"/>
  <c r="C27" i="34" s="1"/>
  <c r="E66" i="37"/>
  <c r="C26" i="34" s="1"/>
  <c r="E65" i="37"/>
  <c r="C25" i="34" s="1"/>
  <c r="E64" i="37"/>
  <c r="C24" i="34" s="1"/>
  <c r="E63" i="37"/>
  <c r="C23" i="34" s="1"/>
  <c r="E62" i="37"/>
  <c r="C22" i="34" s="1"/>
  <c r="E52" i="37"/>
  <c r="E51" i="37"/>
  <c r="E50" i="37"/>
  <c r="E49" i="37"/>
  <c r="E48" i="37"/>
  <c r="E47" i="37"/>
  <c r="E46" i="37"/>
  <c r="E45" i="37"/>
  <c r="E44" i="37"/>
  <c r="F37" i="37"/>
  <c r="H36" i="37"/>
  <c r="I36" i="37" s="1"/>
  <c r="H35" i="37"/>
  <c r="I35" i="37" s="1"/>
  <c r="H34" i="37"/>
  <c r="I34" i="37" s="1"/>
  <c r="H33" i="37"/>
  <c r="I33" i="37" s="1"/>
  <c r="H32" i="37"/>
  <c r="I32" i="37" s="1"/>
  <c r="H31" i="37"/>
  <c r="I31" i="37" s="1"/>
  <c r="H30" i="37"/>
  <c r="I30" i="37" s="1"/>
  <c r="H29" i="37"/>
  <c r="I29" i="37" s="1"/>
  <c r="H28" i="37"/>
  <c r="I28" i="37" s="1"/>
  <c r="H27" i="37"/>
  <c r="AA20" i="37"/>
  <c r="C16" i="36" s="1"/>
  <c r="Y20" i="37"/>
  <c r="C16" i="34" s="1"/>
  <c r="Z20" i="37"/>
  <c r="V20" i="37"/>
  <c r="W20" i="37"/>
  <c r="C15" i="36" s="1"/>
  <c r="R20" i="37"/>
  <c r="S20" i="37"/>
  <c r="C14" i="36" s="1"/>
  <c r="N20" i="37"/>
  <c r="O20" i="37"/>
  <c r="C13" i="36" s="1"/>
  <c r="H20" i="37"/>
  <c r="C12" i="36" s="1"/>
  <c r="I20" i="37"/>
  <c r="C18" i="34" s="1"/>
  <c r="J20" i="37"/>
  <c r="K20" i="37"/>
  <c r="C18" i="36" s="1"/>
  <c r="D20" i="37"/>
  <c r="E20" i="37"/>
  <c r="C11" i="36" s="1"/>
  <c r="F20" i="37"/>
  <c r="C12" i="34" s="1"/>
  <c r="G20" i="37"/>
  <c r="U20" i="37"/>
  <c r="C15" i="34" s="1"/>
  <c r="Q20" i="37"/>
  <c r="M20" i="37"/>
  <c r="C20" i="37"/>
  <c r="H30" i="25"/>
  <c r="K30" i="25" s="1"/>
  <c r="H31" i="25"/>
  <c r="H32" i="25" s="1"/>
  <c r="D52" i="25"/>
  <c r="E52" i="25"/>
  <c r="F52" i="25" s="1"/>
  <c r="H52" i="25" s="1"/>
  <c r="I30" i="25"/>
  <c r="I31" i="25" s="1"/>
  <c r="J30" i="25"/>
  <c r="D17" i="25"/>
  <c r="D18" i="25"/>
  <c r="D23" i="25" s="1"/>
  <c r="F44" i="25"/>
  <c r="E30" i="25"/>
  <c r="D30" i="25"/>
  <c r="D31" i="25" s="1"/>
  <c r="K51" i="25"/>
  <c r="K50" i="25"/>
  <c r="K49" i="25"/>
  <c r="K48" i="25"/>
  <c r="K47" i="25"/>
  <c r="K46" i="25"/>
  <c r="K45" i="25"/>
  <c r="K44" i="25"/>
  <c r="K43" i="25"/>
  <c r="K42" i="25"/>
  <c r="K41" i="25"/>
  <c r="K40" i="25"/>
  <c r="K39" i="25"/>
  <c r="K38" i="25"/>
  <c r="K37" i="25"/>
  <c r="K36" i="25"/>
  <c r="K35" i="25"/>
  <c r="K29" i="25"/>
  <c r="K28" i="25"/>
  <c r="K27" i="25"/>
  <c r="F51" i="25"/>
  <c r="F50" i="25"/>
  <c r="F49" i="25"/>
  <c r="F48" i="25"/>
  <c r="F47" i="25"/>
  <c r="F46" i="25"/>
  <c r="F45" i="25"/>
  <c r="F43" i="25"/>
  <c r="F42" i="25"/>
  <c r="F41" i="25"/>
  <c r="F40" i="25"/>
  <c r="F39" i="25"/>
  <c r="F38" i="25"/>
  <c r="F37" i="25"/>
  <c r="F36" i="25"/>
  <c r="F35" i="25"/>
  <c r="F29" i="25"/>
  <c r="F28" i="25"/>
  <c r="F27" i="25"/>
  <c r="E81" i="37" l="1"/>
  <c r="C41" i="34"/>
  <c r="C19" i="36"/>
  <c r="E53" i="37"/>
  <c r="H37" i="37"/>
  <c r="I27" i="37"/>
  <c r="I37" i="37" s="1"/>
  <c r="C40" i="34" s="1"/>
  <c r="AB20" i="37"/>
  <c r="I32" i="25"/>
  <c r="J31" i="25"/>
  <c r="J32" i="25" s="1"/>
  <c r="K32" i="25" s="1"/>
  <c r="I52" i="25"/>
  <c r="I54" i="25" s="1"/>
  <c r="J52" i="25"/>
  <c r="H54" i="25"/>
  <c r="D32" i="25"/>
  <c r="E31" i="25"/>
  <c r="E32" i="25" s="1"/>
  <c r="E54" i="25" s="1"/>
  <c r="F30" i="25"/>
  <c r="C48" i="34" l="1"/>
  <c r="J54" i="25"/>
  <c r="K31" i="25"/>
  <c r="C19" i="34"/>
  <c r="D54" i="25"/>
  <c r="F54" i="25" s="1"/>
  <c r="F32" i="25"/>
  <c r="F31" i="25"/>
  <c r="K54" i="25"/>
  <c r="K52" i="25"/>
  <c r="D56" i="25" l="1"/>
  <c r="D58" i="25" s="1"/>
  <c r="C80" i="37"/>
  <c r="C86" i="37"/>
  <c r="D80" i="37"/>
  <c r="D86" i="37" s="1"/>
  <c r="C40" i="36"/>
  <c r="C46" i="36" s="1"/>
  <c r="E80" i="37" l="1"/>
  <c r="E86" i="37"/>
</calcChain>
</file>

<file path=xl/sharedStrings.xml><?xml version="1.0" encoding="utf-8"?>
<sst xmlns="http://schemas.openxmlformats.org/spreadsheetml/2006/main" count="276" uniqueCount="142">
  <si>
    <t xml:space="preserve"> </t>
  </si>
  <si>
    <t>FTE</t>
  </si>
  <si>
    <t>ORGANIZATION NAME</t>
  </si>
  <si>
    <t>SUPPORT AND REVENUE</t>
  </si>
  <si>
    <t xml:space="preserve">  CASH CONTRIBUTIONS</t>
  </si>
  <si>
    <t xml:space="preserve">  IN KIND CONTRIBUTIONS</t>
  </si>
  <si>
    <t xml:space="preserve">  EARNED INCOME</t>
  </si>
  <si>
    <t>TOTAL</t>
  </si>
  <si>
    <t>EXPENSES</t>
  </si>
  <si>
    <t>Salary</t>
  </si>
  <si>
    <t xml:space="preserve">  TOTAL SUPPORT &amp; REVENUE</t>
  </si>
  <si>
    <t>PERSONNEL EXPENSES</t>
  </si>
  <si>
    <t>NON PERSONNEL EXPENSES</t>
  </si>
  <si>
    <t xml:space="preserve">  PROFESSIONAL FEES</t>
  </si>
  <si>
    <t xml:space="preserve">  EQUIPMENT RENTAL</t>
  </si>
  <si>
    <t xml:space="preserve">  FURNITURE / EQUIPMENT</t>
  </si>
  <si>
    <t xml:space="preserve">  INSURANCE</t>
  </si>
  <si>
    <t xml:space="preserve">  POSTAGE</t>
  </si>
  <si>
    <t xml:space="preserve">  PRINTING</t>
  </si>
  <si>
    <t xml:space="preserve">  PROFESSIONAL DUES</t>
  </si>
  <si>
    <t xml:space="preserve">  MAINTENANCE / REPAIRS</t>
  </si>
  <si>
    <t xml:space="preserve">  SUPPLIES</t>
  </si>
  <si>
    <t xml:space="preserve">  TELEPHONE / INTERNET</t>
  </si>
  <si>
    <t xml:space="preserve">  TRAVEL</t>
  </si>
  <si>
    <t xml:space="preserve">  IN KIND EXPENSES</t>
  </si>
  <si>
    <t xml:space="preserve">      SUBTOTAL</t>
  </si>
  <si>
    <t xml:space="preserve">      FRINGES</t>
  </si>
  <si>
    <t xml:space="preserve">      TOTAL PERSONNEL</t>
  </si>
  <si>
    <t xml:space="preserve">  TOTAL NONPERSONNEL EXP</t>
  </si>
  <si>
    <t>ANNUAL NONPROFIT BUDGET</t>
  </si>
  <si>
    <t xml:space="preserve">FISCAL YEAR </t>
  </si>
  <si>
    <t>ADMINISTRATION</t>
  </si>
  <si>
    <t>FUNDRAISING</t>
  </si>
  <si>
    <t>PGM A</t>
  </si>
  <si>
    <t>PGM B</t>
  </si>
  <si>
    <t>PGM C</t>
  </si>
  <si>
    <t xml:space="preserve">  TAXES / LICENSES</t>
  </si>
  <si>
    <t xml:space="preserve">  OCCCUPANCY (Rent &amp; Utilities)</t>
  </si>
  <si>
    <t xml:space="preserve">       Volunteer Labor</t>
  </si>
  <si>
    <t>#Hrs</t>
  </si>
  <si>
    <t>Rate</t>
  </si>
  <si>
    <t xml:space="preserve">       Professional Volunteer Labor</t>
  </si>
  <si>
    <t xml:space="preserve">       Donated Products</t>
  </si>
  <si>
    <t xml:space="preserve">     Fundraisers</t>
  </si>
  <si>
    <t xml:space="preserve">     United Way / CFC</t>
  </si>
  <si>
    <t xml:space="preserve">     Corporate Donations</t>
  </si>
  <si>
    <t xml:space="preserve">     Foundation Grants</t>
  </si>
  <si>
    <t xml:space="preserve">     Other cash contributions</t>
  </si>
  <si>
    <t xml:space="preserve">     Annual Campaign (Individual)</t>
  </si>
  <si>
    <t xml:space="preserve">     Interest Earned</t>
  </si>
  <si>
    <t xml:space="preserve">     Other earned income</t>
  </si>
  <si>
    <t xml:space="preserve">     Title</t>
  </si>
  <si>
    <t>Total Indirect Expense</t>
  </si>
  <si>
    <t>PROGRAMS</t>
  </si>
  <si>
    <t>Total Direct Expense</t>
  </si>
  <si>
    <t xml:space="preserve">  ADVERTISING</t>
  </si>
  <si>
    <t xml:space="preserve">     Government Grants</t>
  </si>
  <si>
    <t xml:space="preserve">  BANK FEES</t>
  </si>
  <si>
    <t xml:space="preserve">  INTEREST EXPENSE</t>
  </si>
  <si>
    <t>TOTAL PERSONEL AND NON-PERSONNEL EXPENSES</t>
  </si>
  <si>
    <t>TOTAL DIRECT &amp; INDIRECT EXPENSES</t>
  </si>
  <si>
    <t>SHORTFALL / SURPLUS</t>
  </si>
  <si>
    <t>Fringes include:</t>
  </si>
  <si>
    <t xml:space="preserve">     Employer SS and Medicare</t>
  </si>
  <si>
    <t xml:space="preserve">     Unemployment Tax</t>
  </si>
  <si>
    <t xml:space="preserve">     Health &amp; Life Insurance</t>
  </si>
  <si>
    <t xml:space="preserve">     Retirement Benefits</t>
  </si>
  <si>
    <t xml:space="preserve">     Other Employee Benefits</t>
  </si>
  <si>
    <t>SAMPLE NONPROFIT ORGANIZATION</t>
  </si>
  <si>
    <t xml:space="preserve">     Program Income</t>
  </si>
  <si>
    <t xml:space="preserve">     Corporate Grants</t>
  </si>
  <si>
    <t>FYE 12/31/2015</t>
  </si>
  <si>
    <t xml:space="preserve">  TRAINING</t>
  </si>
  <si>
    <t xml:space="preserve">  VENDOR FEES</t>
  </si>
  <si>
    <t>Total</t>
  </si>
  <si>
    <t xml:space="preserve">  LICENSES AND RENEWALS</t>
  </si>
  <si>
    <t xml:space="preserve">  SHIPPING</t>
  </si>
  <si>
    <t xml:space="preserve">     Corporate Sponsorships</t>
  </si>
  <si>
    <t xml:space="preserve">     Individual Donors</t>
  </si>
  <si>
    <t xml:space="preserve">  BANK CHARGES</t>
  </si>
  <si>
    <t xml:space="preserve">  TOTAL EXPENSES</t>
  </si>
  <si>
    <t xml:space="preserve">  TRAVELING</t>
  </si>
  <si>
    <t>XYZ ORG</t>
  </si>
  <si>
    <t>ORGANIZATIONAL BUDGET FOR FY20XX</t>
  </si>
  <si>
    <t>PROGRAM BUDGET FOR FY20XX</t>
  </si>
  <si>
    <t>Calculations</t>
  </si>
  <si>
    <t xml:space="preserve">  MARKETING</t>
  </si>
  <si>
    <t>January</t>
  </si>
  <si>
    <t>February</t>
  </si>
  <si>
    <t>March</t>
  </si>
  <si>
    <t>April</t>
  </si>
  <si>
    <t>May</t>
  </si>
  <si>
    <t>June</t>
  </si>
  <si>
    <t>July</t>
  </si>
  <si>
    <t>August</t>
  </si>
  <si>
    <t>September</t>
  </si>
  <si>
    <t>October</t>
  </si>
  <si>
    <t>November</t>
  </si>
  <si>
    <t>December</t>
  </si>
  <si>
    <t>Amount</t>
  </si>
  <si>
    <t>Salaries</t>
  </si>
  <si>
    <t>Name</t>
  </si>
  <si>
    <t>Role</t>
  </si>
  <si>
    <t>Fringe Rate</t>
  </si>
  <si>
    <t>Benefits</t>
  </si>
  <si>
    <t>Total Salaries + Benefits</t>
  </si>
  <si>
    <t>Full-time or Part-time? (Y or N)</t>
  </si>
  <si>
    <t>TOTALS</t>
  </si>
  <si>
    <t>Salary and Benefit Calculations</t>
  </si>
  <si>
    <t>Expense Calculations</t>
  </si>
  <si>
    <t>Supplies Calculations</t>
  </si>
  <si>
    <t xml:space="preserve">$ per item </t>
  </si>
  <si>
    <t>Description</t>
  </si>
  <si>
    <t>Supply Item</t>
  </si>
  <si>
    <t xml:space="preserve">  UTILITIES</t>
  </si>
  <si>
    <t xml:space="preserve">  SOFTWARE</t>
  </si>
  <si>
    <t xml:space="preserve">  RENT</t>
  </si>
  <si>
    <t xml:space="preserve">  CONTRACTORS</t>
  </si>
  <si>
    <t xml:space="preserve">  PROGRAM PLANNING</t>
  </si>
  <si>
    <t>Organization</t>
  </si>
  <si>
    <t>Program</t>
  </si>
  <si>
    <t xml:space="preserve">     In-kind contributions</t>
  </si>
  <si>
    <t>Notes</t>
  </si>
  <si>
    <t xml:space="preserve">     Annual Giving Campaign </t>
  </si>
  <si>
    <t>In-kind cotributions</t>
  </si>
  <si>
    <t>INCOME</t>
  </si>
  <si>
    <t xml:space="preserve">     In-kind Contributions</t>
  </si>
  <si>
    <t xml:space="preserve">  SALARIES AND BENEFITS</t>
  </si>
  <si>
    <t>Expected Monthly Income</t>
  </si>
  <si>
    <t xml:space="preserve">     Earned Revenue</t>
  </si>
  <si>
    <t>$'s committed to Program #1</t>
  </si>
  <si>
    <t>$'s committed to Operating</t>
  </si>
  <si>
    <t xml:space="preserve">  ADMINISTRATION</t>
  </si>
  <si>
    <t xml:space="preserve">  FUNDRAISING</t>
  </si>
  <si>
    <r>
      <t xml:space="preserve">  </t>
    </r>
    <r>
      <rPr>
        <sz val="12"/>
        <color rgb="FF000000"/>
        <rFont val="Calibri"/>
        <family val="2"/>
      </rPr>
      <t>FUNDRAISING</t>
    </r>
  </si>
  <si>
    <r>
      <t xml:space="preserve">  </t>
    </r>
    <r>
      <rPr>
        <sz val="12"/>
        <color rgb="FF000000"/>
        <rFont val="Calibri"/>
        <family val="2"/>
      </rPr>
      <t>GENERAL ADMINISTRATION</t>
    </r>
  </si>
  <si>
    <t>Funder Name</t>
  </si>
  <si>
    <t># of items</t>
  </si>
  <si>
    <t>Copyright © 2021 by Think and Ink Grant Consulting™.  All rights reserved.</t>
  </si>
  <si>
    <t>This publication is protected by copyright, and permission must be obtained from the publisher prior to any prohibited reproduction, storage in a retrieval system, or transmission in any form or by any means, electronic, mechanical, photocopying, recording, or likewise.</t>
  </si>
  <si>
    <r>
      <t xml:space="preserve">getgrantsbetter@thinkandinkgrants.com tel: </t>
    </r>
    <r>
      <rPr>
        <sz val="10.5"/>
        <color rgb="FF020202"/>
        <rFont val="Arial"/>
        <family val="2"/>
      </rPr>
      <t>1-800-503-6743</t>
    </r>
  </si>
  <si>
    <t>FISCAL YEAR ENDING XX/XX/20XX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</si>
</sst>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9" formatCode="_(* #,##0_);_(* \(#,##0\);_(* &quot;-&quot;??_);_(@_)"/>
  </numFmts>
  <fonts count="28" x14ac:knownFonts="1">
    <font>
      <sz val="11"/>
      <color theme="1"/>
      <name val="Calibri"/>
      <family val="2"/>
      <scheme val="minor"/>
    </font>
    <font>
      <sz val="12"/>
      <color theme="1"/>
      <name val="Calibri"/>
      <family val="2"/>
      <scheme val="minor"/>
    </font>
    <font>
      <sz val="12"/>
      <color theme="1"/>
      <name val="Calibri"/>
      <family val="2"/>
      <scheme val="minor"/>
    </font>
    <font>
      <sz val="12"/>
      <color indexed="8"/>
      <name val="Calibri"/>
      <family val="2"/>
    </font>
    <font>
      <sz val="11"/>
      <color indexed="8"/>
      <name val="Calibri"/>
      <family val="2"/>
    </font>
    <font>
      <sz val="11"/>
      <color indexed="8"/>
      <name val="Calibri"/>
      <family val="2"/>
    </font>
    <font>
      <b/>
      <sz val="11"/>
      <color indexed="8"/>
      <name val="Calibri"/>
      <family val="2"/>
    </font>
    <font>
      <sz val="8"/>
      <name val="Calibri"/>
      <family val="2"/>
    </font>
    <font>
      <b/>
      <u/>
      <sz val="11"/>
      <color indexed="8"/>
      <name val="Calibri"/>
      <family val="2"/>
    </font>
    <font>
      <b/>
      <sz val="12"/>
      <color indexed="8"/>
      <name val="Calibri"/>
      <family val="2"/>
    </font>
    <font>
      <sz val="12"/>
      <color indexed="8"/>
      <name val="Calibri"/>
      <family val="2"/>
    </font>
    <font>
      <sz val="8"/>
      <name val="Calibri"/>
      <family val="2"/>
    </font>
    <font>
      <sz val="11"/>
      <color theme="1"/>
      <name val="Calibri"/>
      <family val="2"/>
      <scheme val="minor"/>
    </font>
    <font>
      <sz val="12"/>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2"/>
      <color theme="0"/>
      <name val="Calibri"/>
      <family val="2"/>
    </font>
    <font>
      <sz val="8"/>
      <name val="Calibri"/>
      <family val="2"/>
      <scheme val="minor"/>
    </font>
    <font>
      <b/>
      <u/>
      <sz val="16"/>
      <color theme="1"/>
      <name val="Calibri"/>
      <family val="2"/>
      <scheme val="minor"/>
    </font>
    <font>
      <b/>
      <sz val="14"/>
      <color theme="1"/>
      <name val="Calibri"/>
      <family val="2"/>
      <scheme val="minor"/>
    </font>
    <font>
      <b/>
      <sz val="12"/>
      <color theme="0"/>
      <name val="Calibri"/>
      <family val="2"/>
      <scheme val="minor"/>
    </font>
    <font>
      <b/>
      <sz val="11"/>
      <color theme="0"/>
      <name val="Calibri"/>
      <family val="2"/>
      <scheme val="minor"/>
    </font>
    <font>
      <b/>
      <sz val="16"/>
      <color theme="0"/>
      <name val="Calibri"/>
      <family val="2"/>
      <scheme val="minor"/>
    </font>
    <font>
      <sz val="12"/>
      <color rgb="FF000000"/>
      <name val="Calibri"/>
      <family val="2"/>
    </font>
    <font>
      <sz val="10.5"/>
      <color rgb="FF020202"/>
      <name val="Arial Unicode MS"/>
      <family val="2"/>
    </font>
    <font>
      <sz val="10.5"/>
      <color rgb="FF020202"/>
      <name val="Trebuchet MS"/>
      <family val="2"/>
    </font>
    <font>
      <sz val="10.5"/>
      <color rgb="FF020202"/>
      <name val="Arial"/>
      <family val="2"/>
    </font>
  </fonts>
  <fills count="8">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2060"/>
        <bgColor indexed="64"/>
      </patternFill>
    </fill>
    <fill>
      <patternFill patternType="solid">
        <fgColor theme="0" tint="-0.249977111117893"/>
        <bgColor indexed="64"/>
      </patternFill>
    </fill>
  </fills>
  <borders count="15">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s>
  <cellStyleXfs count="3">
    <xf numFmtId="0" fontId="0" fillId="0" borderId="0"/>
    <xf numFmtId="43" fontId="12" fillId="0" borderId="0" applyFont="0" applyFill="0" applyBorder="0" applyAlignment="0" applyProtection="0"/>
    <xf numFmtId="44" fontId="5" fillId="0" borderId="0" applyFont="0" applyFill="0" applyBorder="0" applyAlignment="0" applyProtection="0"/>
  </cellStyleXfs>
  <cellXfs count="122">
    <xf numFmtId="0" fontId="0" fillId="0" borderId="0" xfId="0"/>
    <xf numFmtId="2" fontId="0" fillId="0" borderId="0" xfId="0" applyNumberFormat="1"/>
    <xf numFmtId="4" fontId="0" fillId="0" borderId="0" xfId="0" applyNumberFormat="1"/>
    <xf numFmtId="4" fontId="0" fillId="0" borderId="1" xfId="0" applyNumberFormat="1" applyBorder="1"/>
    <xf numFmtId="4" fontId="0" fillId="0" borderId="0" xfId="0" applyNumberFormat="1" applyFill="1" applyBorder="1"/>
    <xf numFmtId="0" fontId="0" fillId="0" borderId="0" xfId="0" applyAlignment="1"/>
    <xf numFmtId="0" fontId="0" fillId="0" borderId="0" xfId="0" applyFill="1"/>
    <xf numFmtId="4" fontId="0" fillId="0" borderId="0" xfId="0" applyNumberFormat="1" applyFill="1"/>
    <xf numFmtId="4" fontId="0" fillId="0" borderId="1" xfId="0" applyNumberFormat="1" applyFill="1" applyBorder="1"/>
    <xf numFmtId="0" fontId="6" fillId="0" borderId="0" xfId="0" applyFont="1"/>
    <xf numFmtId="0" fontId="4" fillId="0" borderId="0" xfId="0" applyFont="1"/>
    <xf numFmtId="10" fontId="0" fillId="0" borderId="0" xfId="0" applyNumberFormat="1"/>
    <xf numFmtId="0" fontId="8" fillId="0" borderId="0" xfId="0" applyFont="1"/>
    <xf numFmtId="0" fontId="8" fillId="0" borderId="0" xfId="0" applyFont="1" applyAlignment="1">
      <alignment wrapText="1"/>
    </xf>
    <xf numFmtId="4" fontId="0" fillId="0" borderId="2" xfId="0" applyNumberFormat="1" applyBorder="1"/>
    <xf numFmtId="0" fontId="0" fillId="0" borderId="0" xfId="0" applyBorder="1" applyAlignment="1">
      <alignment horizontal="left"/>
    </xf>
    <xf numFmtId="0" fontId="6" fillId="0" borderId="0" xfId="0" applyFont="1" applyFill="1"/>
    <xf numFmtId="0" fontId="6" fillId="0" borderId="0" xfId="0" applyFont="1" applyFill="1" applyAlignment="1">
      <alignment horizontal="center"/>
    </xf>
    <xf numFmtId="0" fontId="6" fillId="0" borderId="0" xfId="0" applyFont="1" applyAlignment="1">
      <alignment horizontal="center"/>
    </xf>
    <xf numFmtId="0" fontId="6" fillId="0" borderId="0" xfId="0" applyFont="1" applyAlignment="1">
      <alignment horizontal="center" wrapText="1"/>
    </xf>
    <xf numFmtId="0" fontId="6" fillId="0" borderId="0" xfId="0" applyFont="1" applyFill="1" applyAlignment="1">
      <alignment horizontal="center" wrapText="1"/>
    </xf>
    <xf numFmtId="0" fontId="6" fillId="0" borderId="0" xfId="0" applyFont="1" applyAlignment="1">
      <alignment wrapText="1"/>
    </xf>
    <xf numFmtId="4" fontId="6" fillId="0" borderId="0" xfId="0" applyNumberFormat="1" applyFont="1"/>
    <xf numFmtId="4" fontId="0" fillId="0" borderId="2" xfId="0" applyNumberFormat="1" applyFill="1" applyBorder="1"/>
    <xf numFmtId="4" fontId="6" fillId="0" borderId="0" xfId="0" applyNumberFormat="1" applyFont="1" applyAlignment="1">
      <alignment horizontal="right"/>
    </xf>
    <xf numFmtId="4" fontId="0" fillId="0" borderId="3" xfId="0" applyNumberFormat="1" applyBorder="1"/>
    <xf numFmtId="0" fontId="0" fillId="0" borderId="3" xfId="0" applyBorder="1"/>
    <xf numFmtId="4" fontId="0" fillId="0" borderId="0" xfId="0" applyNumberFormat="1" applyBorder="1"/>
    <xf numFmtId="0" fontId="0" fillId="0" borderId="0" xfId="0" applyBorder="1" applyAlignment="1"/>
    <xf numFmtId="0" fontId="0" fillId="0" borderId="4" xfId="0" applyBorder="1"/>
    <xf numFmtId="0" fontId="0" fillId="0" borderId="0" xfId="0" applyBorder="1"/>
    <xf numFmtId="0" fontId="9" fillId="0" borderId="7" xfId="0" applyFont="1" applyBorder="1"/>
    <xf numFmtId="0" fontId="13" fillId="0" borderId="7" xfId="0" applyFont="1" applyBorder="1"/>
    <xf numFmtId="0" fontId="13" fillId="0" borderId="9" xfId="0" applyFont="1" applyBorder="1"/>
    <xf numFmtId="0" fontId="10" fillId="0" borderId="4" xfId="0" applyFont="1" applyBorder="1" applyAlignment="1"/>
    <xf numFmtId="4" fontId="9" fillId="0" borderId="6" xfId="0" applyNumberFormat="1" applyFont="1" applyFill="1" applyBorder="1" applyAlignment="1">
      <alignment horizontal="center"/>
    </xf>
    <xf numFmtId="0" fontId="15" fillId="0" borderId="0" xfId="0" applyFont="1" applyAlignment="1"/>
    <xf numFmtId="0" fontId="16" fillId="0" borderId="0" xfId="0" applyFont="1" applyAlignment="1"/>
    <xf numFmtId="4" fontId="16" fillId="0" borderId="8" xfId="0" applyNumberFormat="1" applyFont="1" applyBorder="1" applyAlignment="1">
      <alignment horizontal="center"/>
    </xf>
    <xf numFmtId="0" fontId="17" fillId="2" borderId="11" xfId="0" applyFont="1" applyFill="1" applyBorder="1"/>
    <xf numFmtId="44" fontId="17" fillId="2" borderId="12" xfId="2" applyFont="1" applyFill="1" applyBorder="1" applyAlignment="1">
      <alignment horizontal="right"/>
    </xf>
    <xf numFmtId="44" fontId="17" fillId="2" borderId="13" xfId="2" applyFont="1" applyFill="1" applyBorder="1" applyAlignment="1">
      <alignment horizontal="right"/>
    </xf>
    <xf numFmtId="0" fontId="13" fillId="0" borderId="4" xfId="0" applyFont="1" applyBorder="1" applyAlignment="1"/>
    <xf numFmtId="0" fontId="17" fillId="2" borderId="14" xfId="0" applyFont="1" applyFill="1" applyBorder="1"/>
    <xf numFmtId="0" fontId="13" fillId="0" borderId="4" xfId="0" applyFont="1" applyBorder="1"/>
    <xf numFmtId="0" fontId="16" fillId="0" borderId="0" xfId="0" applyFont="1" applyBorder="1" applyAlignment="1"/>
    <xf numFmtId="0" fontId="0" fillId="0" borderId="0" xfId="0" applyBorder="1" applyAlignment="1">
      <alignment horizontal="right"/>
    </xf>
    <xf numFmtId="0" fontId="3" fillId="0" borderId="4" xfId="0" applyFont="1" applyBorder="1" applyAlignment="1"/>
    <xf numFmtId="0" fontId="0" fillId="0" borderId="4" xfId="0" applyBorder="1" applyAlignment="1">
      <alignment horizontal="right"/>
    </xf>
    <xf numFmtId="44" fontId="0" fillId="3" borderId="4" xfId="2" applyFont="1" applyFill="1" applyBorder="1"/>
    <xf numFmtId="0" fontId="16" fillId="0" borderId="4" xfId="0" applyFont="1" applyBorder="1" applyAlignment="1">
      <alignment horizontal="center"/>
    </xf>
    <xf numFmtId="43" fontId="0" fillId="3" borderId="4" xfId="1" applyFont="1" applyFill="1" applyBorder="1"/>
    <xf numFmtId="0" fontId="14" fillId="0" borderId="4" xfId="0" applyFont="1" applyBorder="1" applyAlignment="1">
      <alignment horizontal="right"/>
    </xf>
    <xf numFmtId="0" fontId="15" fillId="0" borderId="0" xfId="0" applyFont="1" applyAlignment="1">
      <alignment horizontal="left"/>
    </xf>
    <xf numFmtId="0" fontId="19" fillId="0" borderId="0" xfId="0" applyFont="1" applyAlignment="1">
      <alignment horizontal="left"/>
    </xf>
    <xf numFmtId="0" fontId="19" fillId="0" borderId="0" xfId="0" applyFont="1" applyBorder="1"/>
    <xf numFmtId="0" fontId="13" fillId="0" borderId="4" xfId="0" applyFont="1" applyFill="1" applyBorder="1" applyAlignment="1"/>
    <xf numFmtId="0" fontId="16" fillId="0" borderId="4" xfId="0" applyFont="1" applyFill="1" applyBorder="1" applyAlignment="1">
      <alignment horizontal="right"/>
    </xf>
    <xf numFmtId="0" fontId="0" fillId="0" borderId="4" xfId="0" applyFill="1" applyBorder="1"/>
    <xf numFmtId="0" fontId="13" fillId="0" borderId="4" xfId="0" applyFont="1" applyFill="1" applyBorder="1"/>
    <xf numFmtId="4" fontId="9" fillId="0" borderId="4" xfId="0" applyNumberFormat="1" applyFont="1" applyFill="1" applyBorder="1" applyAlignment="1">
      <alignment horizontal="center"/>
    </xf>
    <xf numFmtId="43" fontId="13" fillId="3" borderId="8" xfId="1" applyFont="1" applyFill="1" applyBorder="1" applyAlignment="1">
      <alignment horizontal="right"/>
    </xf>
    <xf numFmtId="43" fontId="13" fillId="3" borderId="10" xfId="1" applyFont="1" applyFill="1" applyBorder="1" applyAlignment="1">
      <alignment horizontal="right"/>
    </xf>
    <xf numFmtId="43" fontId="0" fillId="3" borderId="4" xfId="1" applyFont="1" applyFill="1" applyBorder="1" applyAlignment="1">
      <alignment horizontal="right"/>
    </xf>
    <xf numFmtId="44" fontId="0" fillId="3" borderId="4" xfId="0" applyNumberFormat="1" applyFill="1" applyBorder="1"/>
    <xf numFmtId="3" fontId="13" fillId="3" borderId="4" xfId="0" applyNumberFormat="1" applyFont="1" applyFill="1" applyBorder="1" applyAlignment="1">
      <alignment horizontal="right"/>
    </xf>
    <xf numFmtId="0" fontId="14" fillId="0" borderId="0" xfId="0" applyFont="1" applyBorder="1" applyAlignment="1">
      <alignment horizontal="right"/>
    </xf>
    <xf numFmtId="44" fontId="0" fillId="0" borderId="0" xfId="2" applyFont="1" applyFill="1" applyBorder="1"/>
    <xf numFmtId="0" fontId="2" fillId="0" borderId="7" xfId="0" applyFont="1" applyBorder="1"/>
    <xf numFmtId="44" fontId="0" fillId="3" borderId="4" xfId="0" applyNumberFormat="1" applyFill="1" applyBorder="1" applyAlignment="1">
      <alignment horizontal="right"/>
    </xf>
    <xf numFmtId="43" fontId="0" fillId="3" borderId="4" xfId="1" applyFont="1" applyFill="1" applyBorder="1" applyAlignment="1"/>
    <xf numFmtId="0" fontId="21" fillId="4" borderId="4" xfId="0" applyFont="1" applyFill="1" applyBorder="1" applyAlignment="1">
      <alignment horizontal="center"/>
    </xf>
    <xf numFmtId="0" fontId="21" fillId="4" borderId="7" xfId="0" applyFont="1" applyFill="1" applyBorder="1" applyAlignment="1">
      <alignment horizontal="center"/>
    </xf>
    <xf numFmtId="0" fontId="23" fillId="4" borderId="4" xfId="0" applyFont="1" applyFill="1" applyBorder="1"/>
    <xf numFmtId="0" fontId="15" fillId="0" borderId="0" xfId="0" applyFont="1" applyAlignment="1">
      <alignment horizontal="center"/>
    </xf>
    <xf numFmtId="0" fontId="15" fillId="0" borderId="0" xfId="0" applyFont="1" applyAlignment="1">
      <alignment horizontal="left"/>
    </xf>
    <xf numFmtId="0" fontId="16" fillId="0" borderId="0"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1" fillId="4" borderId="4" xfId="0" applyFont="1" applyFill="1" applyBorder="1" applyAlignment="1">
      <alignment horizontal="center"/>
    </xf>
    <xf numFmtId="0" fontId="22" fillId="4" borderId="4" xfId="0" applyFont="1" applyFill="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2" fillId="4" borderId="4" xfId="0" applyFont="1" applyFill="1" applyBorder="1" applyAlignment="1">
      <alignment horizontal="center"/>
    </xf>
    <xf numFmtId="0" fontId="15" fillId="0" borderId="0" xfId="0" applyFont="1" applyAlignment="1">
      <alignment horizontal="center"/>
    </xf>
    <xf numFmtId="0" fontId="15" fillId="0" borderId="0" xfId="0" applyFont="1" applyAlignment="1">
      <alignment horizontal="left"/>
    </xf>
    <xf numFmtId="0" fontId="16" fillId="0" borderId="0" xfId="0" applyFont="1" applyBorder="1" applyAlignment="1">
      <alignment horizontal="center"/>
    </xf>
    <xf numFmtId="0" fontId="21" fillId="4" borderId="4" xfId="0" applyFont="1" applyFill="1" applyBorder="1" applyAlignment="1">
      <alignment horizontal="center"/>
    </xf>
    <xf numFmtId="0" fontId="20" fillId="0" borderId="0" xfId="0" applyFont="1" applyAlignment="1">
      <alignment horizontal="center"/>
    </xf>
    <xf numFmtId="0" fontId="0" fillId="0" borderId="2" xfId="0" applyBorder="1" applyAlignment="1">
      <alignment horizontal="left"/>
    </xf>
    <xf numFmtId="0" fontId="0" fillId="0" borderId="0" xfId="0" applyAlignment="1">
      <alignment horizontal="center"/>
    </xf>
    <xf numFmtId="0" fontId="6" fillId="0" borderId="0" xfId="0" applyFont="1" applyFill="1" applyAlignment="1">
      <alignment horizontal="center"/>
    </xf>
    <xf numFmtId="4" fontId="6" fillId="0" borderId="0" xfId="0" applyNumberFormat="1" applyFont="1" applyAlignment="1">
      <alignment horizontal="center"/>
    </xf>
    <xf numFmtId="39" fontId="6" fillId="0" borderId="0" xfId="0" applyNumberFormat="1" applyFont="1" applyAlignment="1">
      <alignment horizontal="center"/>
    </xf>
    <xf numFmtId="0" fontId="0" fillId="0" borderId="5" xfId="0" applyBorder="1" applyAlignment="1">
      <alignment horizontal="left"/>
    </xf>
    <xf numFmtId="0" fontId="1" fillId="0" borderId="4" xfId="0" applyFont="1" applyBorder="1" applyAlignment="1"/>
    <xf numFmtId="0" fontId="21" fillId="5" borderId="4" xfId="0" applyFont="1" applyFill="1" applyBorder="1" applyAlignment="1">
      <alignment horizontal="center"/>
    </xf>
    <xf numFmtId="0" fontId="21" fillId="6" borderId="4" xfId="0" applyFont="1" applyFill="1" applyBorder="1" applyAlignment="1">
      <alignment horizontal="center"/>
    </xf>
    <xf numFmtId="0" fontId="22" fillId="4" borderId="7" xfId="0" applyFont="1" applyFill="1" applyBorder="1" applyAlignment="1">
      <alignment horizontal="center"/>
    </xf>
    <xf numFmtId="0" fontId="22" fillId="4" borderId="6" xfId="0" applyFont="1" applyFill="1" applyBorder="1" applyAlignment="1">
      <alignment horizontal="center"/>
    </xf>
    <xf numFmtId="0" fontId="0" fillId="0" borderId="4" xfId="0" applyBorder="1" applyAlignment="1">
      <alignment horizontal="left"/>
    </xf>
    <xf numFmtId="0" fontId="22" fillId="5" borderId="4" xfId="0" applyFont="1" applyFill="1" applyBorder="1" applyAlignment="1">
      <alignment horizontal="center"/>
    </xf>
    <xf numFmtId="0" fontId="22" fillId="6" borderId="4" xfId="0" applyFont="1" applyFill="1" applyBorder="1" applyAlignment="1">
      <alignment horizontal="center"/>
    </xf>
    <xf numFmtId="0" fontId="0" fillId="4" borderId="4" xfId="0" applyFill="1" applyBorder="1"/>
    <xf numFmtId="0" fontId="21" fillId="4" borderId="7" xfId="0" applyFont="1" applyFill="1" applyBorder="1" applyAlignment="1">
      <alignment horizontal="center"/>
    </xf>
    <xf numFmtId="0" fontId="21" fillId="4" borderId="5" xfId="0" applyFont="1" applyFill="1" applyBorder="1" applyAlignment="1">
      <alignment horizontal="center"/>
    </xf>
    <xf numFmtId="0" fontId="21" fillId="4" borderId="6" xfId="0" applyFont="1" applyFill="1" applyBorder="1" applyAlignment="1">
      <alignment horizontal="center"/>
    </xf>
    <xf numFmtId="169" fontId="12" fillId="0" borderId="4" xfId="1" applyNumberFormat="1" applyFont="1" applyBorder="1"/>
    <xf numFmtId="41" fontId="0" fillId="7" borderId="4" xfId="1" applyNumberFormat="1" applyFont="1" applyFill="1" applyBorder="1"/>
    <xf numFmtId="41" fontId="0" fillId="0" borderId="4" xfId="1" applyNumberFormat="1" applyFont="1" applyBorder="1"/>
    <xf numFmtId="41" fontId="0" fillId="0" borderId="4" xfId="0" applyNumberFormat="1" applyBorder="1"/>
    <xf numFmtId="41" fontId="0" fillId="0" borderId="0" xfId="1" applyNumberFormat="1" applyFont="1"/>
    <xf numFmtId="41" fontId="0" fillId="0" borderId="4" xfId="0" applyNumberFormat="1" applyFill="1" applyBorder="1"/>
    <xf numFmtId="41" fontId="13" fillId="0" borderId="4" xfId="0" applyNumberFormat="1" applyFont="1" applyFill="1" applyBorder="1"/>
    <xf numFmtId="0" fontId="0" fillId="0" borderId="4" xfId="0" applyBorder="1" applyAlignment="1">
      <alignment horizontal="center"/>
    </xf>
    <xf numFmtId="0" fontId="20" fillId="0" borderId="0" xfId="0" applyFont="1" applyAlignment="1"/>
    <xf numFmtId="0" fontId="15" fillId="0" borderId="0" xfId="0" applyFont="1" applyAlignment="1">
      <alignment horizontal="center" vertical="center"/>
    </xf>
    <xf numFmtId="0" fontId="15" fillId="0" borderId="0" xfId="0" applyFont="1" applyAlignment="1">
      <alignment vertical="center"/>
    </xf>
    <xf numFmtId="0" fontId="25" fillId="0" borderId="0" xfId="0" applyFont="1" applyAlignment="1">
      <alignment horizontal="center" vertical="center"/>
    </xf>
    <xf numFmtId="0" fontId="26" fillId="0" borderId="0" xfId="0" applyFont="1" applyAlignment="1">
      <alignment horizontal="center" vertical="center"/>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660400</xdr:colOff>
      <xdr:row>15</xdr:row>
      <xdr:rowOff>88900</xdr:rowOff>
    </xdr:from>
    <xdr:ext cx="15138400" cy="6292107"/>
    <xdr:sp macro="" textlink="">
      <xdr:nvSpPr>
        <xdr:cNvPr id="2" name="TextBox 1">
          <a:extLst>
            <a:ext uri="{FF2B5EF4-FFF2-40B4-BE49-F238E27FC236}">
              <a16:creationId xmlns:a16="http://schemas.microsoft.com/office/drawing/2014/main" id="{2C17B0F3-AB15-2141-9187-19A62C1D4D3C}"/>
            </a:ext>
          </a:extLst>
        </xdr:cNvPr>
        <xdr:cNvSpPr txBox="1"/>
      </xdr:nvSpPr>
      <xdr:spPr>
        <a:xfrm>
          <a:off x="660400" y="3136900"/>
          <a:ext cx="15138400" cy="6292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Welcome</a:t>
          </a:r>
          <a:r>
            <a:rPr lang="en-US" sz="1800" baseline="0"/>
            <a:t> to your Get.Grants.Better.® Operating and Program Budget Template.  </a:t>
          </a:r>
        </a:p>
        <a:p>
          <a:endParaRPr lang="en-US" sz="1800" baseline="0"/>
        </a:p>
        <a:p>
          <a:r>
            <a:rPr lang="en-US" sz="1800" baseline="0"/>
            <a:t>The purpose of this template is to create a budget within a format most easily understood by funders.   </a:t>
          </a:r>
        </a:p>
        <a:p>
          <a:endParaRPr lang="en-US" sz="1800" baseline="0"/>
        </a:p>
        <a:p>
          <a:r>
            <a:rPr lang="en-US" sz="1800" baseline="0"/>
            <a:t>Here are some key things to keep in mind as you use this budget:</a:t>
          </a:r>
        </a:p>
        <a:p>
          <a:endParaRPr lang="en-US" sz="1800" baseline="0"/>
        </a:p>
        <a:p>
          <a:r>
            <a:rPr lang="en-US" sz="1800" baseline="0"/>
            <a:t>1. Funders generally need an operating budget for grants not specific to any individual program.  This includes general operating grants, capacity building grants, etc.  This type of funding benefits your entire organization.  All your overhead including administration and fundraising should go under your operating budget.</a:t>
          </a:r>
        </a:p>
        <a:p>
          <a:r>
            <a:rPr lang="en-US" sz="1800" baseline="0"/>
            <a:t>2. A program budget is generally required to apply for funding for a specific program.  Each program should have its own budget.  A program budget should include any expenses related to running your program.  This includes staff roles dedicated to a particular program and also the percentage of staff roles that cover multiple programs based on the percentage of time spent.</a:t>
          </a:r>
        </a:p>
        <a:p>
          <a:r>
            <a:rPr lang="en-US" sz="1800" baseline="0"/>
            <a:t>3.  Your program budget is a subset of your operating budget. All of your program budgets should add up to equal your operating budget + your overhead to run the organization (operating expenses). This has already been done for you within this Get.Grants.Better.® Operating and Program Budget Template.</a:t>
          </a:r>
        </a:p>
        <a:p>
          <a:endParaRPr lang="en-US" sz="1800" baseline="0"/>
        </a:p>
        <a:p>
          <a:r>
            <a:rPr lang="en-US" sz="1800" baseline="0"/>
            <a:t>Instructions</a:t>
          </a:r>
        </a:p>
        <a:p>
          <a:endParaRPr lang="en-US" sz="1800" baseline="0"/>
        </a:p>
        <a:p>
          <a:r>
            <a:rPr lang="en-US" sz="1800" baseline="0"/>
            <a:t>1. This is your budget so make it yours!  Feel free to customize this Get.Grants.Better.® Operating and Program Budget Template to the needs of your specific organization.  "Flex tips" are included to provide auggestions.</a:t>
          </a:r>
        </a:p>
        <a:p>
          <a:r>
            <a:rPr lang="en-US" sz="1800" baseline="0"/>
            <a:t>2.  Do not type into gray boxes- these are set fields that will autocalculate for you.</a:t>
          </a:r>
        </a:p>
        <a:p>
          <a:r>
            <a:rPr lang="en-US" sz="1800" baseline="0"/>
            <a:t>3. The "Calculations" tab auto calculates the "Summary of Operating Budget" and "Summary of Program Budget".  The "Summary of Operating Budget" and "Summary of Program Budget" is what is shared with the funder.</a:t>
          </a:r>
        </a:p>
        <a:p>
          <a:r>
            <a:rPr lang="en-US" sz="1800" baseline="0"/>
            <a:t>4.  Have fun and remember to use this with the accompanying Get.Grants.Better.® Grant Training Course.</a:t>
          </a:r>
        </a:p>
      </xdr:txBody>
    </xdr:sp>
    <xdr:clientData/>
  </xdr:oneCellAnchor>
  <xdr:twoCellAnchor editAs="oneCell">
    <xdr:from>
      <xdr:col>0</xdr:col>
      <xdr:colOff>101600</xdr:colOff>
      <xdr:row>0</xdr:row>
      <xdr:rowOff>152400</xdr:rowOff>
    </xdr:from>
    <xdr:to>
      <xdr:col>5</xdr:col>
      <xdr:colOff>331177</xdr:colOff>
      <xdr:row>15</xdr:row>
      <xdr:rowOff>127000</xdr:rowOff>
    </xdr:to>
    <xdr:pic>
      <xdr:nvPicPr>
        <xdr:cNvPr id="6" name="Picture 5">
          <a:extLst>
            <a:ext uri="{FF2B5EF4-FFF2-40B4-BE49-F238E27FC236}">
              <a16:creationId xmlns:a16="http://schemas.microsoft.com/office/drawing/2014/main" id="{AD770EB0-593D-584A-94BB-A83C49DFB5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0" y="152400"/>
          <a:ext cx="4357077" cy="2832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28</xdr:col>
      <xdr:colOff>508000</xdr:colOff>
      <xdr:row>10</xdr:row>
      <xdr:rowOff>128085</xdr:rowOff>
    </xdr:from>
    <xdr:ext cx="3200400" cy="843693"/>
    <xdr:sp macro="" textlink="">
      <xdr:nvSpPr>
        <xdr:cNvPr id="2" name="Rectangle 1">
          <a:extLst>
            <a:ext uri="{FF2B5EF4-FFF2-40B4-BE49-F238E27FC236}">
              <a16:creationId xmlns:a16="http://schemas.microsoft.com/office/drawing/2014/main" id="{9F5BB818-2847-2845-B137-E6B0BAE55980}"/>
            </a:ext>
          </a:extLst>
        </xdr:cNvPr>
        <xdr:cNvSpPr>
          <a:spLocks noChangeAspect="1"/>
        </xdr:cNvSpPr>
      </xdr:nvSpPr>
      <xdr:spPr>
        <a:xfrm>
          <a:off x="54190900" y="2299785"/>
          <a:ext cx="3200400" cy="843693"/>
        </a:xfrm>
        <a:prstGeom prst="rect">
          <a:avLst/>
        </a:prstGeom>
        <a:noFill/>
      </xdr:spPr>
      <xdr:txBody>
        <a:bodyPr wrap="square" lIns="91440" tIns="45720" rIns="91440" bIns="45720">
          <a:spAutoFit/>
        </a:bodyPr>
        <a:lstStyle/>
        <a:p>
          <a:pPr algn="ctr"/>
          <a:r>
            <a:rPr lang="en-US" sz="1600" b="0" cap="none" spc="0">
              <a:ln w="0"/>
              <a:solidFill>
                <a:schemeClr val="tx1"/>
              </a:solidFill>
              <a:effectLst>
                <a:outerShdw blurRad="38100" dist="19050" dir="2700000" algn="tl" rotWithShape="0">
                  <a:schemeClr val="dk1">
                    <a:alpha val="40000"/>
                  </a:schemeClr>
                </a:outerShdw>
              </a:effectLst>
            </a:rPr>
            <a:t>Flex tip: Insert</a:t>
          </a:r>
          <a:r>
            <a:rPr lang="en-US" sz="1600" b="0" cap="none" spc="0" baseline="0">
              <a:ln w="0"/>
              <a:solidFill>
                <a:schemeClr val="tx1"/>
              </a:solidFill>
              <a:effectLst>
                <a:outerShdw blurRad="38100" dist="19050" dir="2700000" algn="tl" rotWithShape="0">
                  <a:schemeClr val="dk1">
                    <a:alpha val="40000"/>
                  </a:schemeClr>
                </a:outerShdw>
              </a:effectLst>
            </a:rPr>
            <a:t> more rows as needed for multiple funding wins each month</a:t>
          </a:r>
          <a:endParaRPr lang="en-US" sz="16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6</xdr:col>
      <xdr:colOff>576712</xdr:colOff>
      <xdr:row>3</xdr:row>
      <xdr:rowOff>25400</xdr:rowOff>
    </xdr:from>
    <xdr:ext cx="6568208" cy="342786"/>
    <xdr:sp macro="" textlink="">
      <xdr:nvSpPr>
        <xdr:cNvPr id="3" name="Rectangle 2">
          <a:extLst>
            <a:ext uri="{FF2B5EF4-FFF2-40B4-BE49-F238E27FC236}">
              <a16:creationId xmlns:a16="http://schemas.microsoft.com/office/drawing/2014/main" id="{6F5D8806-9D3E-0448-98E4-1E561776A704}"/>
            </a:ext>
          </a:extLst>
        </xdr:cNvPr>
        <xdr:cNvSpPr/>
      </xdr:nvSpPr>
      <xdr:spPr>
        <a:xfrm>
          <a:off x="10736712" y="685800"/>
          <a:ext cx="6568208" cy="342786"/>
        </a:xfrm>
        <a:prstGeom prst="rect">
          <a:avLst/>
        </a:prstGeom>
        <a:noFill/>
      </xdr:spPr>
      <xdr:txBody>
        <a:bodyPr wrap="none" lIns="91440" tIns="45720" rIns="91440" bIns="45720">
          <a:spAutoFit/>
        </a:bodyPr>
        <a:lstStyle/>
        <a:p>
          <a:pPr algn="ctr"/>
          <a:r>
            <a:rPr lang="en-US" sz="1600" b="0" cap="none" spc="0">
              <a:ln w="0"/>
              <a:solidFill>
                <a:srgbClr val="FF0000"/>
              </a:solidFill>
              <a:effectLst>
                <a:outerShdw blurRad="38100" dist="19050" dir="2700000" algn="tl" rotWithShape="0">
                  <a:schemeClr val="dk1">
                    <a:alpha val="40000"/>
                  </a:schemeClr>
                </a:outerShdw>
              </a:effectLst>
            </a:rPr>
            <a:t>Do</a:t>
          </a:r>
          <a:r>
            <a:rPr lang="en-US" sz="1600" b="0" cap="none" spc="0" baseline="0">
              <a:ln w="0"/>
              <a:solidFill>
                <a:srgbClr val="FF0000"/>
              </a:solidFill>
              <a:effectLst>
                <a:outerShdw blurRad="38100" dist="19050" dir="2700000" algn="tl" rotWithShape="0">
                  <a:schemeClr val="dk1">
                    <a:alpha val="40000"/>
                  </a:schemeClr>
                </a:outerShdw>
              </a:effectLst>
            </a:rPr>
            <a:t> not type in gray areas.  They auto calculate and sync with your budget.</a:t>
          </a:r>
          <a:endParaRPr lang="en-US" sz="1600" b="0" cap="none" spc="0">
            <a:ln w="0"/>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629423</xdr:colOff>
      <xdr:row>21</xdr:row>
      <xdr:rowOff>102685</xdr:rowOff>
    </xdr:from>
    <xdr:ext cx="4641077" cy="749821"/>
    <xdr:sp macro="" textlink="">
      <xdr:nvSpPr>
        <xdr:cNvPr id="14" name="Rectangle 13">
          <a:extLst>
            <a:ext uri="{FF2B5EF4-FFF2-40B4-BE49-F238E27FC236}">
              <a16:creationId xmlns:a16="http://schemas.microsoft.com/office/drawing/2014/main" id="{908D9063-128D-BB4B-B031-B7F153A02D09}"/>
            </a:ext>
          </a:extLst>
        </xdr:cNvPr>
        <xdr:cNvSpPr/>
      </xdr:nvSpPr>
      <xdr:spPr>
        <a:xfrm>
          <a:off x="4756923" y="293185"/>
          <a:ext cx="4641077" cy="749821"/>
        </a:xfrm>
        <a:prstGeom prst="rect">
          <a:avLst/>
        </a:prstGeom>
        <a:noFill/>
      </xdr:spPr>
      <xdr:txBody>
        <a:bodyPr wrap="square" lIns="91440" tIns="45720" rIns="91440" bIns="45720">
          <a:spAutoFit/>
        </a:bodyPr>
        <a:lstStyle/>
        <a:p>
          <a:pPr algn="ctr"/>
          <a:r>
            <a:rPr lang="en-US" sz="1400" b="0" cap="none" spc="0">
              <a:ln w="0"/>
              <a:solidFill>
                <a:srgbClr val="FF0000"/>
              </a:solidFill>
              <a:effectLst>
                <a:outerShdw blurRad="38100" dist="19050" dir="2700000" algn="tl" rotWithShape="0">
                  <a:schemeClr val="dk1">
                    <a:alpha val="40000"/>
                  </a:schemeClr>
                </a:outerShdw>
              </a:effectLst>
            </a:rPr>
            <a:t>Fringe benefits include Employer Social Security and Medicare, Unemployment Tax, Health and Life Insurance, Retirement benefits, other Employee Benefits</a:t>
          </a:r>
        </a:p>
      </xdr:txBody>
    </xdr:sp>
    <xdr:clientData/>
  </xdr:oneCellAnchor>
  <xdr:oneCellAnchor>
    <xdr:from>
      <xdr:col>3</xdr:col>
      <xdr:colOff>205197</xdr:colOff>
      <xdr:row>54</xdr:row>
      <xdr:rowOff>140785</xdr:rowOff>
    </xdr:from>
    <xdr:ext cx="1610903" cy="749821"/>
    <xdr:sp macro="" textlink="">
      <xdr:nvSpPr>
        <xdr:cNvPr id="16" name="Rectangle 15">
          <a:extLst>
            <a:ext uri="{FF2B5EF4-FFF2-40B4-BE49-F238E27FC236}">
              <a16:creationId xmlns:a16="http://schemas.microsoft.com/office/drawing/2014/main" id="{0357ACA2-A777-DC4E-9B40-8D6D34A4993A}"/>
            </a:ext>
          </a:extLst>
        </xdr:cNvPr>
        <xdr:cNvSpPr/>
      </xdr:nvSpPr>
      <xdr:spPr>
        <a:xfrm>
          <a:off x="2681697" y="17006385"/>
          <a:ext cx="1610903" cy="749821"/>
        </a:xfrm>
        <a:prstGeom prst="rect">
          <a:avLst/>
        </a:prstGeom>
        <a:noFill/>
      </xdr:spPr>
      <xdr:txBody>
        <a:bodyPr wrap="square" lIns="91440" tIns="45720" rIns="91440" bIns="45720">
          <a:spAutoFit/>
        </a:bodyPr>
        <a:lstStyle/>
        <a:p>
          <a:pPr algn="ctr"/>
          <a:r>
            <a:rPr lang="en-US" sz="1400" b="0" cap="none" spc="0">
              <a:ln w="0"/>
              <a:solidFill>
                <a:srgbClr val="FF0000"/>
              </a:solidFill>
              <a:effectLst>
                <a:outerShdw blurRad="38100" dist="19050" dir="2700000" algn="tl" rotWithShape="0">
                  <a:schemeClr val="dk1">
                    <a:alpha val="40000"/>
                  </a:schemeClr>
                </a:outerShdw>
              </a:effectLst>
            </a:rPr>
            <a:t>Expenses only incurred by your program</a:t>
          </a:r>
        </a:p>
      </xdr:txBody>
    </xdr:sp>
    <xdr:clientData/>
  </xdr:oneCellAnchor>
  <xdr:oneCellAnchor>
    <xdr:from>
      <xdr:col>2</xdr:col>
      <xdr:colOff>113749</xdr:colOff>
      <xdr:row>54</xdr:row>
      <xdr:rowOff>153485</xdr:rowOff>
    </xdr:from>
    <xdr:ext cx="1854751" cy="749821"/>
    <xdr:sp macro="" textlink="">
      <xdr:nvSpPr>
        <xdr:cNvPr id="17" name="Rectangle 16">
          <a:extLst>
            <a:ext uri="{FF2B5EF4-FFF2-40B4-BE49-F238E27FC236}">
              <a16:creationId xmlns:a16="http://schemas.microsoft.com/office/drawing/2014/main" id="{DF5C1027-4EEA-0543-BF47-D39E61D4A36B}"/>
            </a:ext>
          </a:extLst>
        </xdr:cNvPr>
        <xdr:cNvSpPr/>
      </xdr:nvSpPr>
      <xdr:spPr>
        <a:xfrm>
          <a:off x="1764749" y="17019085"/>
          <a:ext cx="1854751" cy="749821"/>
        </a:xfrm>
        <a:prstGeom prst="rect">
          <a:avLst/>
        </a:prstGeom>
        <a:noFill/>
      </xdr:spPr>
      <xdr:txBody>
        <a:bodyPr wrap="square" lIns="91440" tIns="45720" rIns="91440" bIns="45720">
          <a:spAutoFit/>
        </a:bodyPr>
        <a:lstStyle/>
        <a:p>
          <a:pPr algn="ctr"/>
          <a:r>
            <a:rPr lang="en-US" sz="1400" b="0" cap="none" spc="0">
              <a:ln w="0"/>
              <a:solidFill>
                <a:srgbClr val="FF0000"/>
              </a:solidFill>
              <a:effectLst>
                <a:outerShdw blurRad="38100" dist="19050" dir="2700000" algn="tl" rotWithShape="0">
                  <a:schemeClr val="dk1">
                    <a:alpha val="40000"/>
                  </a:schemeClr>
                </a:outerShdw>
              </a:effectLst>
            </a:rPr>
            <a:t>Overhead or admin expenses incurred by your organization</a:t>
          </a:r>
        </a:p>
      </xdr:txBody>
    </xdr:sp>
    <xdr:clientData/>
  </xdr:oneCellAnchor>
  <xdr:oneCellAnchor>
    <xdr:from>
      <xdr:col>3</xdr:col>
      <xdr:colOff>1961797</xdr:colOff>
      <xdr:row>54</xdr:row>
      <xdr:rowOff>115385</xdr:rowOff>
    </xdr:from>
    <xdr:ext cx="2127603" cy="749821"/>
    <xdr:sp macro="" textlink="">
      <xdr:nvSpPr>
        <xdr:cNvPr id="18" name="Rectangle 17">
          <a:extLst>
            <a:ext uri="{FF2B5EF4-FFF2-40B4-BE49-F238E27FC236}">
              <a16:creationId xmlns:a16="http://schemas.microsoft.com/office/drawing/2014/main" id="{98C606BE-7B83-104A-95E6-94777548F6A0}"/>
            </a:ext>
          </a:extLst>
        </xdr:cNvPr>
        <xdr:cNvSpPr/>
      </xdr:nvSpPr>
      <xdr:spPr>
        <a:xfrm>
          <a:off x="3307997" y="16980985"/>
          <a:ext cx="2127603" cy="749821"/>
        </a:xfrm>
        <a:prstGeom prst="rect">
          <a:avLst/>
        </a:prstGeom>
        <a:noFill/>
      </xdr:spPr>
      <xdr:txBody>
        <a:bodyPr wrap="square" lIns="91440" tIns="45720" rIns="91440" bIns="45720">
          <a:spAutoFit/>
        </a:bodyPr>
        <a:lstStyle/>
        <a:p>
          <a:pPr algn="ctr"/>
          <a:r>
            <a:rPr lang="en-US" sz="1400" b="0" cap="none" spc="0">
              <a:ln w="0"/>
              <a:solidFill>
                <a:srgbClr val="FF0000"/>
              </a:solidFill>
              <a:effectLst>
                <a:outerShdw blurRad="38100" dist="19050" dir="2700000" algn="tl" rotWithShape="0">
                  <a:schemeClr val="dk1">
                    <a:alpha val="40000"/>
                  </a:schemeClr>
                </a:outerShdw>
              </a:effectLst>
            </a:rPr>
            <a:t>Remember, your program expenses roll into your operating budget.</a:t>
          </a:r>
        </a:p>
      </xdr:txBody>
    </xdr:sp>
    <xdr:clientData/>
  </xdr:oneCellAnchor>
  <xdr:oneCellAnchor>
    <xdr:from>
      <xdr:col>4</xdr:col>
      <xdr:colOff>662921</xdr:colOff>
      <xdr:row>2</xdr:row>
      <xdr:rowOff>190500</xdr:rowOff>
    </xdr:from>
    <xdr:ext cx="2930994" cy="593239"/>
    <xdr:sp macro="" textlink="">
      <xdr:nvSpPr>
        <xdr:cNvPr id="19" name="Rectangle 18">
          <a:extLst>
            <a:ext uri="{FF2B5EF4-FFF2-40B4-BE49-F238E27FC236}">
              <a16:creationId xmlns:a16="http://schemas.microsoft.com/office/drawing/2014/main" id="{291D252C-C758-0346-ACCB-866DC73817A8}"/>
            </a:ext>
          </a:extLst>
        </xdr:cNvPr>
        <xdr:cNvSpPr/>
      </xdr:nvSpPr>
      <xdr:spPr>
        <a:xfrm>
          <a:off x="6885921" y="584200"/>
          <a:ext cx="2930994" cy="593239"/>
        </a:xfrm>
        <a:prstGeom prst="rect">
          <a:avLst/>
        </a:prstGeom>
        <a:noFill/>
      </xdr:spPr>
      <xdr:txBody>
        <a:bodyPr wrap="none" lIns="91440" tIns="45720" rIns="91440" bIns="45720">
          <a:spAutoFit/>
        </a:bodyPr>
        <a:lstStyle/>
        <a:p>
          <a:pPr algn="ctr"/>
          <a:r>
            <a:rPr lang="en-US" sz="1600" b="0" cap="none" spc="0">
              <a:ln w="0"/>
              <a:solidFill>
                <a:schemeClr val="tx1"/>
              </a:solidFill>
              <a:effectLst>
                <a:outerShdw blurRad="38100" dist="19050" dir="2700000" algn="tl" rotWithShape="0">
                  <a:schemeClr val="dk1">
                    <a:alpha val="40000"/>
                  </a:schemeClr>
                </a:outerShdw>
              </a:effectLst>
            </a:rPr>
            <a:t>Flex</a:t>
          </a:r>
          <a:r>
            <a:rPr lang="en-US" sz="1600" b="0" cap="none" spc="0" baseline="0">
              <a:ln w="0"/>
              <a:solidFill>
                <a:schemeClr val="tx1"/>
              </a:solidFill>
              <a:effectLst>
                <a:outerShdw blurRad="38100" dist="19050" dir="2700000" algn="tl" rotWithShape="0">
                  <a:schemeClr val="dk1">
                    <a:alpha val="40000"/>
                  </a:schemeClr>
                </a:outerShdw>
              </a:effectLst>
            </a:rPr>
            <a:t> tip: add additional programs</a:t>
          </a:r>
        </a:p>
        <a:p>
          <a:pPr algn="ctr"/>
          <a:r>
            <a:rPr lang="en-US" sz="1600" b="0" cap="none" spc="0" baseline="0">
              <a:ln w="0"/>
              <a:solidFill>
                <a:schemeClr val="tx1"/>
              </a:solidFill>
              <a:effectLst>
                <a:outerShdw blurRad="38100" dist="19050" dir="2700000" algn="tl" rotWithShape="0">
                  <a:schemeClr val="dk1">
                    <a:alpha val="40000"/>
                  </a:schemeClr>
                </a:outerShdw>
              </a:effectLst>
            </a:rPr>
            <a:t>as needed starting here</a:t>
          </a:r>
          <a:endParaRPr lang="en-US" sz="16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4</xdr:col>
      <xdr:colOff>1930400</xdr:colOff>
      <xdr:row>4</xdr:row>
      <xdr:rowOff>203200</xdr:rowOff>
    </xdr:from>
    <xdr:to>
      <xdr:col>5</xdr:col>
      <xdr:colOff>0</xdr:colOff>
      <xdr:row>5</xdr:row>
      <xdr:rowOff>177800</xdr:rowOff>
    </xdr:to>
    <xdr:cxnSp macro="">
      <xdr:nvCxnSpPr>
        <xdr:cNvPr id="21" name="Straight Arrow Connector 20">
          <a:extLst>
            <a:ext uri="{FF2B5EF4-FFF2-40B4-BE49-F238E27FC236}">
              <a16:creationId xmlns:a16="http://schemas.microsoft.com/office/drawing/2014/main" id="{268127CF-BFE4-6743-8660-2E5C2F797552}"/>
            </a:ext>
          </a:extLst>
        </xdr:cNvPr>
        <xdr:cNvCxnSpPr/>
      </xdr:nvCxnSpPr>
      <xdr:spPr>
        <a:xfrm>
          <a:off x="8153400" y="1130300"/>
          <a:ext cx="38100" cy="2413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0</xdr:col>
      <xdr:colOff>137078</xdr:colOff>
      <xdr:row>88</xdr:row>
      <xdr:rowOff>0</xdr:rowOff>
    </xdr:from>
    <xdr:ext cx="3114058" cy="593239"/>
    <xdr:sp macro="" textlink="">
      <xdr:nvSpPr>
        <xdr:cNvPr id="22" name="Rectangle 21">
          <a:extLst>
            <a:ext uri="{FF2B5EF4-FFF2-40B4-BE49-F238E27FC236}">
              <a16:creationId xmlns:a16="http://schemas.microsoft.com/office/drawing/2014/main" id="{10A4E81E-7985-9442-B5F7-D186FEBB2E68}"/>
            </a:ext>
          </a:extLst>
        </xdr:cNvPr>
        <xdr:cNvSpPr/>
      </xdr:nvSpPr>
      <xdr:spPr>
        <a:xfrm>
          <a:off x="137078" y="17386300"/>
          <a:ext cx="3114058" cy="593239"/>
        </a:xfrm>
        <a:prstGeom prst="rect">
          <a:avLst/>
        </a:prstGeom>
        <a:noFill/>
      </xdr:spPr>
      <xdr:txBody>
        <a:bodyPr wrap="none" lIns="91440" tIns="45720" rIns="91440" bIns="45720">
          <a:spAutoFit/>
        </a:bodyPr>
        <a:lstStyle/>
        <a:p>
          <a:pPr algn="ctr"/>
          <a:r>
            <a:rPr lang="en-US" sz="1600" b="0" cap="none" spc="0">
              <a:ln w="0"/>
              <a:solidFill>
                <a:schemeClr val="tx1"/>
              </a:solidFill>
              <a:effectLst>
                <a:outerShdw blurRad="38100" dist="19050" dir="2700000" algn="tl" rotWithShape="0">
                  <a:schemeClr val="dk1">
                    <a:alpha val="40000"/>
                  </a:schemeClr>
                </a:outerShdw>
              </a:effectLst>
            </a:rPr>
            <a:t>Flex</a:t>
          </a:r>
          <a:r>
            <a:rPr lang="en-US" sz="1600" b="0" cap="none" spc="0" baseline="0">
              <a:ln w="0"/>
              <a:solidFill>
                <a:schemeClr val="tx1"/>
              </a:solidFill>
              <a:effectLst>
                <a:outerShdw blurRad="38100" dist="19050" dir="2700000" algn="tl" rotWithShape="0">
                  <a:schemeClr val="dk1">
                    <a:alpha val="40000"/>
                  </a:schemeClr>
                </a:outerShdw>
              </a:effectLst>
            </a:rPr>
            <a:t> tip: insert additional expenses </a:t>
          </a:r>
        </a:p>
        <a:p>
          <a:pPr algn="ctr"/>
          <a:r>
            <a:rPr lang="en-US" sz="1600" b="0" cap="none" spc="0" baseline="0">
              <a:ln w="0"/>
              <a:solidFill>
                <a:schemeClr val="tx1"/>
              </a:solidFill>
              <a:effectLst>
                <a:outerShdw blurRad="38100" dist="19050" dir="2700000" algn="tl" rotWithShape="0">
                  <a:schemeClr val="dk1">
                    <a:alpha val="40000"/>
                  </a:schemeClr>
                </a:outerShdw>
              </a:effectLst>
            </a:rPr>
            <a:t>specific to your organization</a:t>
          </a:r>
        </a:p>
      </xdr:txBody>
    </xdr:sp>
    <xdr:clientData/>
  </xdr:oneCellAnchor>
  <xdr:twoCellAnchor>
    <xdr:from>
      <xdr:col>1</xdr:col>
      <xdr:colOff>266700</xdr:colOff>
      <xdr:row>85</xdr:row>
      <xdr:rowOff>25400</xdr:rowOff>
    </xdr:from>
    <xdr:to>
      <xdr:col>1</xdr:col>
      <xdr:colOff>279400</xdr:colOff>
      <xdr:row>88</xdr:row>
      <xdr:rowOff>0</xdr:rowOff>
    </xdr:to>
    <xdr:cxnSp macro="">
      <xdr:nvCxnSpPr>
        <xdr:cNvPr id="24" name="Straight Arrow Connector 23">
          <a:extLst>
            <a:ext uri="{FF2B5EF4-FFF2-40B4-BE49-F238E27FC236}">
              <a16:creationId xmlns:a16="http://schemas.microsoft.com/office/drawing/2014/main" id="{F857489F-00AE-7E41-BB61-81AF1F3E4F36}"/>
            </a:ext>
          </a:extLst>
        </xdr:cNvPr>
        <xdr:cNvCxnSpPr/>
      </xdr:nvCxnSpPr>
      <xdr:spPr>
        <a:xfrm flipH="1" flipV="1">
          <a:off x="495300" y="16827500"/>
          <a:ext cx="12700" cy="5588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292100</xdr:colOff>
      <xdr:row>2</xdr:row>
      <xdr:rowOff>114300</xdr:rowOff>
    </xdr:from>
    <xdr:ext cx="1257300" cy="749821"/>
    <xdr:sp macro="" textlink="">
      <xdr:nvSpPr>
        <xdr:cNvPr id="3" name="Rectangle 2">
          <a:extLst>
            <a:ext uri="{FF2B5EF4-FFF2-40B4-BE49-F238E27FC236}">
              <a16:creationId xmlns:a16="http://schemas.microsoft.com/office/drawing/2014/main" id="{1CEABC51-B277-7847-9BC3-1475427B0F4B}"/>
            </a:ext>
          </a:extLst>
        </xdr:cNvPr>
        <xdr:cNvSpPr/>
      </xdr:nvSpPr>
      <xdr:spPr>
        <a:xfrm>
          <a:off x="292100" y="431800"/>
          <a:ext cx="1257300" cy="749821"/>
        </a:xfrm>
        <a:prstGeom prst="rect">
          <a:avLst/>
        </a:prstGeom>
        <a:noFill/>
      </xdr:spPr>
      <xdr:txBody>
        <a:bodyPr wrap="square" lIns="91440" tIns="45720" rIns="91440" bIns="45720">
          <a:spAutoFit/>
        </a:bodyPr>
        <a:lstStyle/>
        <a:p>
          <a:pPr algn="ctr"/>
          <a:r>
            <a:rPr lang="en-US" sz="1400" b="0" cap="none" spc="0" baseline="0">
              <a:ln w="0"/>
              <a:solidFill>
                <a:schemeClr val="tx1"/>
              </a:solidFill>
              <a:effectLst>
                <a:outerShdw blurRad="38100" dist="19050" dir="2700000" algn="tl" rotWithShape="0">
                  <a:schemeClr val="dk1">
                    <a:alpha val="40000"/>
                  </a:schemeClr>
                </a:outerShdw>
              </a:effectLst>
            </a:rPr>
            <a:t>Flex tip: Make it yours. Insert your logo</a:t>
          </a:r>
          <a:endParaRPr lang="en-U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203200</xdr:colOff>
      <xdr:row>1</xdr:row>
      <xdr:rowOff>89985</xdr:rowOff>
    </xdr:from>
    <xdr:ext cx="1257300" cy="749821"/>
    <xdr:sp macro="" textlink="">
      <xdr:nvSpPr>
        <xdr:cNvPr id="2" name="Rectangle 1">
          <a:extLst>
            <a:ext uri="{FF2B5EF4-FFF2-40B4-BE49-F238E27FC236}">
              <a16:creationId xmlns:a16="http://schemas.microsoft.com/office/drawing/2014/main" id="{B865EFB0-D95E-9F4C-9567-FD1E48B95553}"/>
            </a:ext>
          </a:extLst>
        </xdr:cNvPr>
        <xdr:cNvSpPr/>
      </xdr:nvSpPr>
      <xdr:spPr>
        <a:xfrm>
          <a:off x="203200" y="280485"/>
          <a:ext cx="1257300" cy="749821"/>
        </a:xfrm>
        <a:prstGeom prst="rect">
          <a:avLst/>
        </a:prstGeom>
        <a:noFill/>
      </xdr:spPr>
      <xdr:txBody>
        <a:bodyPr wrap="square" lIns="91440" tIns="45720" rIns="91440" bIns="45720">
          <a:spAutoFit/>
        </a:bodyPr>
        <a:lstStyle/>
        <a:p>
          <a:pPr algn="ctr"/>
          <a:r>
            <a:rPr lang="en-US" sz="1400" b="0" cap="none" spc="0" baseline="0">
              <a:ln w="0"/>
              <a:solidFill>
                <a:schemeClr val="tx1"/>
              </a:solidFill>
              <a:effectLst>
                <a:outerShdw blurRad="38100" dist="19050" dir="2700000" algn="tl" rotWithShape="0">
                  <a:schemeClr val="dk1">
                    <a:alpha val="40000"/>
                  </a:schemeClr>
                </a:outerShdw>
              </a:effectLst>
            </a:rPr>
            <a:t>Flex tip: Make it yours. Insert your logo</a:t>
          </a:r>
          <a:endParaRPr lang="en-U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FA7F2-31F7-0843-920D-00679095A71B}">
  <sheetPr>
    <tabColor rgb="FFC00000"/>
  </sheetPr>
  <dimension ref="K53:K55"/>
  <sheetViews>
    <sheetView showGridLines="0" tabSelected="1" workbookViewId="0">
      <selection activeCell="J9" sqref="J9"/>
    </sheetView>
  </sheetViews>
  <sheetFormatPr baseColWidth="10" defaultRowHeight="15" x14ac:dyDescent="0.2"/>
  <sheetData>
    <row r="53" spans="11:11" ht="17" x14ac:dyDescent="0.2">
      <c r="K53" s="120" t="s">
        <v>138</v>
      </c>
    </row>
    <row r="54" spans="11:11" x14ac:dyDescent="0.2">
      <c r="K54" s="121" t="s">
        <v>139</v>
      </c>
    </row>
    <row r="55" spans="11:11" x14ac:dyDescent="0.2">
      <c r="K55" s="121" t="s">
        <v>140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AB96"/>
  <sheetViews>
    <sheetView showGridLines="0" workbookViewId="0">
      <selection activeCell="C103" sqref="C103"/>
    </sheetView>
  </sheetViews>
  <sheetFormatPr baseColWidth="10" defaultRowHeight="15" x14ac:dyDescent="0.2"/>
  <cols>
    <col min="1" max="1" width="3" customWidth="1"/>
    <col min="2" max="2" width="27" customWidth="1"/>
    <col min="3" max="23" width="25.83203125" customWidth="1"/>
    <col min="24" max="24" width="35" customWidth="1"/>
    <col min="25" max="25" width="19" customWidth="1"/>
    <col min="26" max="27" width="25.83203125" customWidth="1"/>
    <col min="28" max="28" width="26.33203125" customWidth="1"/>
  </cols>
  <sheetData>
    <row r="1" spans="2:28" ht="10" customHeight="1" x14ac:dyDescent="0.2"/>
    <row r="2" spans="2:28" ht="21" x14ac:dyDescent="0.25">
      <c r="B2" s="86"/>
      <c r="C2" s="86"/>
      <c r="D2" s="74"/>
      <c r="E2" s="74"/>
      <c r="F2" s="36"/>
      <c r="G2" s="74"/>
      <c r="H2" s="74"/>
      <c r="I2" s="36"/>
      <c r="J2" s="74"/>
      <c r="K2" s="74"/>
      <c r="N2" s="74"/>
      <c r="O2" s="74"/>
      <c r="R2" s="74"/>
      <c r="S2" s="74"/>
      <c r="V2" s="74"/>
      <c r="W2" s="74"/>
      <c r="Z2" s="74"/>
      <c r="AA2" s="74"/>
    </row>
    <row r="3" spans="2:28" ht="21" x14ac:dyDescent="0.25">
      <c r="B3" s="87" t="s">
        <v>85</v>
      </c>
      <c r="C3" s="87"/>
      <c r="D3" s="75"/>
      <c r="E3" s="75"/>
      <c r="F3" s="36"/>
      <c r="G3" s="75"/>
      <c r="H3" s="75"/>
      <c r="I3" s="36"/>
      <c r="J3" s="75"/>
      <c r="K3" s="75"/>
      <c r="N3" s="75"/>
      <c r="O3" s="75"/>
      <c r="R3" s="75"/>
      <c r="S3" s="75"/>
      <c r="V3" s="75"/>
      <c r="W3" s="75"/>
      <c r="Z3" s="75"/>
      <c r="AA3" s="75"/>
    </row>
    <row r="4" spans="2:28" ht="21" x14ac:dyDescent="0.25">
      <c r="B4" s="75"/>
      <c r="C4" s="75"/>
      <c r="D4" s="75"/>
      <c r="E4" s="75"/>
      <c r="F4" s="36"/>
      <c r="G4" s="75"/>
      <c r="H4" s="75"/>
      <c r="I4" s="36"/>
      <c r="J4" s="75"/>
      <c r="K4" s="75"/>
      <c r="N4" s="75"/>
      <c r="O4" s="75"/>
      <c r="R4" s="75"/>
      <c r="S4" s="75"/>
      <c r="V4" s="75"/>
      <c r="W4" s="75"/>
      <c r="Z4" s="75"/>
      <c r="AA4" s="75"/>
    </row>
    <row r="5" spans="2:28" ht="21" x14ac:dyDescent="0.25">
      <c r="B5" s="54" t="s">
        <v>128</v>
      </c>
      <c r="C5" s="53"/>
      <c r="D5" s="75"/>
      <c r="E5" s="75"/>
      <c r="F5" s="36"/>
      <c r="G5" s="75"/>
      <c r="H5" s="75"/>
      <c r="I5" s="36"/>
      <c r="J5" s="75"/>
      <c r="K5" s="75"/>
      <c r="N5" s="75"/>
      <c r="O5" s="75"/>
      <c r="R5" s="75"/>
      <c r="S5" s="75"/>
      <c r="V5" s="75"/>
      <c r="W5" s="75"/>
      <c r="Z5" s="75"/>
      <c r="AA5" s="75"/>
    </row>
    <row r="6" spans="2:28" ht="16" x14ac:dyDescent="0.2">
      <c r="B6" s="88"/>
      <c r="C6" s="88"/>
      <c r="D6" s="76"/>
      <c r="E6" s="76"/>
      <c r="F6" s="45"/>
      <c r="G6" s="76"/>
      <c r="H6" s="76"/>
      <c r="I6" s="45"/>
      <c r="J6" s="76"/>
      <c r="K6" s="76"/>
      <c r="L6" s="89" t="s">
        <v>77</v>
      </c>
      <c r="M6" s="89"/>
      <c r="N6" s="76"/>
      <c r="O6" s="76"/>
      <c r="P6" s="89" t="s">
        <v>46</v>
      </c>
      <c r="Q6" s="89"/>
      <c r="R6" s="76"/>
      <c r="S6" s="76"/>
      <c r="T6" s="89" t="s">
        <v>56</v>
      </c>
      <c r="U6" s="89"/>
      <c r="V6" s="76"/>
      <c r="W6" s="76"/>
      <c r="X6" s="106" t="s">
        <v>124</v>
      </c>
      <c r="Y6" s="107"/>
      <c r="Z6" s="107"/>
      <c r="AA6" s="108"/>
      <c r="AB6" s="80" t="s">
        <v>7</v>
      </c>
    </row>
    <row r="7" spans="2:28" ht="16" x14ac:dyDescent="0.2">
      <c r="B7" s="29"/>
      <c r="C7" s="71" t="s">
        <v>123</v>
      </c>
      <c r="D7" s="98" t="s">
        <v>131</v>
      </c>
      <c r="E7" s="99" t="s">
        <v>130</v>
      </c>
      <c r="F7" s="71" t="s">
        <v>78</v>
      </c>
      <c r="G7" s="98" t="s">
        <v>131</v>
      </c>
      <c r="H7" s="99" t="s">
        <v>130</v>
      </c>
      <c r="I7" s="71" t="s">
        <v>129</v>
      </c>
      <c r="J7" s="98" t="s">
        <v>131</v>
      </c>
      <c r="K7" s="99" t="s">
        <v>130</v>
      </c>
      <c r="L7" s="50" t="s">
        <v>136</v>
      </c>
      <c r="M7" s="50" t="s">
        <v>99</v>
      </c>
      <c r="N7" s="98" t="s">
        <v>131</v>
      </c>
      <c r="O7" s="99" t="s">
        <v>130</v>
      </c>
      <c r="P7" s="50" t="s">
        <v>136</v>
      </c>
      <c r="Q7" s="50" t="s">
        <v>99</v>
      </c>
      <c r="R7" s="98" t="s">
        <v>131</v>
      </c>
      <c r="S7" s="99" t="s">
        <v>130</v>
      </c>
      <c r="T7" s="50" t="s">
        <v>136</v>
      </c>
      <c r="U7" s="50" t="s">
        <v>99</v>
      </c>
      <c r="V7" s="98" t="s">
        <v>131</v>
      </c>
      <c r="W7" s="99" t="s">
        <v>130</v>
      </c>
      <c r="X7" s="50" t="s">
        <v>136</v>
      </c>
      <c r="Y7" s="50" t="s">
        <v>99</v>
      </c>
      <c r="Z7" s="98" t="s">
        <v>131</v>
      </c>
      <c r="AA7" s="99" t="s">
        <v>130</v>
      </c>
      <c r="AB7" s="29"/>
    </row>
    <row r="8" spans="2:28" x14ac:dyDescent="0.2">
      <c r="B8" s="48" t="s">
        <v>87</v>
      </c>
      <c r="C8" s="114"/>
      <c r="D8" s="114"/>
      <c r="E8" s="114"/>
      <c r="F8" s="112"/>
      <c r="G8" s="114"/>
      <c r="H8" s="114"/>
      <c r="I8" s="112"/>
      <c r="J8" s="114"/>
      <c r="K8" s="114"/>
      <c r="L8" s="29"/>
      <c r="M8" s="111"/>
      <c r="N8" s="114"/>
      <c r="O8" s="114"/>
      <c r="P8" s="29"/>
      <c r="Q8" s="111"/>
      <c r="R8" s="114"/>
      <c r="S8" s="114"/>
      <c r="T8" s="29"/>
      <c r="U8" s="111"/>
      <c r="V8" s="114"/>
      <c r="W8" s="114"/>
      <c r="X8" s="29"/>
      <c r="Y8" s="111"/>
      <c r="Z8" s="114"/>
      <c r="AA8" s="114"/>
      <c r="AB8" s="49"/>
    </row>
    <row r="9" spans="2:28" x14ac:dyDescent="0.2">
      <c r="B9" s="48" t="s">
        <v>88</v>
      </c>
      <c r="C9" s="114">
        <v>76789</v>
      </c>
      <c r="D9" s="114">
        <v>50000</v>
      </c>
      <c r="E9" s="114">
        <v>26789</v>
      </c>
      <c r="F9" s="112"/>
      <c r="G9" s="114"/>
      <c r="H9" s="114"/>
      <c r="I9" s="112"/>
      <c r="J9" s="114"/>
      <c r="K9" s="114"/>
      <c r="L9" s="29"/>
      <c r="M9" s="111"/>
      <c r="N9" s="114"/>
      <c r="O9" s="114"/>
      <c r="P9" s="29"/>
      <c r="Q9" s="111"/>
      <c r="R9" s="114"/>
      <c r="S9" s="114"/>
      <c r="T9" s="29"/>
      <c r="U9" s="111"/>
      <c r="V9" s="114"/>
      <c r="W9" s="114"/>
      <c r="X9" s="29"/>
      <c r="Y9" s="111"/>
      <c r="Z9" s="114"/>
      <c r="AA9" s="114"/>
      <c r="AB9" s="49"/>
    </row>
    <row r="10" spans="2:28" x14ac:dyDescent="0.2">
      <c r="B10" s="48" t="s">
        <v>89</v>
      </c>
      <c r="C10" s="114"/>
      <c r="D10" s="114"/>
      <c r="E10" s="114"/>
      <c r="F10" s="112"/>
      <c r="G10" s="114"/>
      <c r="H10" s="114"/>
      <c r="I10" s="112"/>
      <c r="J10" s="114"/>
      <c r="K10" s="114"/>
      <c r="L10" s="29"/>
      <c r="M10" s="111"/>
      <c r="N10" s="114"/>
      <c r="O10" s="114"/>
      <c r="P10" s="29"/>
      <c r="Q10" s="111"/>
      <c r="R10" s="114"/>
      <c r="S10" s="114"/>
      <c r="T10" s="29"/>
      <c r="U10" s="111"/>
      <c r="V10" s="114"/>
      <c r="W10" s="114"/>
      <c r="X10" s="29"/>
      <c r="Y10" s="111"/>
      <c r="Z10" s="114"/>
      <c r="AA10" s="114"/>
      <c r="AB10" s="49"/>
    </row>
    <row r="11" spans="2:28" x14ac:dyDescent="0.2">
      <c r="B11" s="48" t="s">
        <v>90</v>
      </c>
      <c r="C11" s="114"/>
      <c r="D11" s="114"/>
      <c r="E11" s="114"/>
      <c r="F11" s="112"/>
      <c r="G11" s="114"/>
      <c r="H11" s="114"/>
      <c r="I11" s="112"/>
      <c r="J11" s="114"/>
      <c r="K11" s="114"/>
      <c r="L11" s="29"/>
      <c r="M11" s="111"/>
      <c r="N11" s="114"/>
      <c r="O11" s="114"/>
      <c r="P11" s="29"/>
      <c r="Q11" s="111"/>
      <c r="R11" s="114"/>
      <c r="S11" s="114"/>
      <c r="T11" s="29"/>
      <c r="U11" s="111"/>
      <c r="V11" s="114"/>
      <c r="W11" s="114"/>
      <c r="X11" s="29"/>
      <c r="Y11" s="111"/>
      <c r="Z11" s="114"/>
      <c r="AA11" s="114"/>
      <c r="AB11" s="49"/>
    </row>
    <row r="12" spans="2:28" ht="16" x14ac:dyDescent="0.2">
      <c r="B12" s="48" t="s">
        <v>91</v>
      </c>
      <c r="C12" s="115"/>
      <c r="D12" s="115"/>
      <c r="E12" s="115"/>
      <c r="F12" s="112"/>
      <c r="G12" s="115"/>
      <c r="H12" s="115"/>
      <c r="I12" s="112"/>
      <c r="J12" s="115"/>
      <c r="K12" s="115"/>
      <c r="L12" s="29"/>
      <c r="M12" s="111"/>
      <c r="N12" s="115"/>
      <c r="O12" s="115"/>
      <c r="P12" s="29"/>
      <c r="Q12" s="111"/>
      <c r="R12" s="115"/>
      <c r="S12" s="115"/>
      <c r="T12" s="29"/>
      <c r="U12" s="111"/>
      <c r="V12" s="115"/>
      <c r="W12" s="115"/>
      <c r="X12" s="29"/>
      <c r="Y12" s="111"/>
      <c r="Z12" s="115"/>
      <c r="AA12" s="115"/>
      <c r="AB12" s="49"/>
    </row>
    <row r="13" spans="2:28" x14ac:dyDescent="0.2">
      <c r="B13" s="48" t="s">
        <v>92</v>
      </c>
      <c r="C13" s="114"/>
      <c r="D13" s="114"/>
      <c r="E13" s="114"/>
      <c r="F13" s="112"/>
      <c r="G13" s="114"/>
      <c r="H13" s="114"/>
      <c r="I13" s="112"/>
      <c r="J13" s="114"/>
      <c r="K13" s="114"/>
      <c r="L13" s="29"/>
      <c r="M13" s="111"/>
      <c r="N13" s="114"/>
      <c r="O13" s="114"/>
      <c r="P13" s="29"/>
      <c r="Q13" s="111"/>
      <c r="R13" s="114"/>
      <c r="S13" s="114"/>
      <c r="T13" s="29"/>
      <c r="U13" s="111"/>
      <c r="V13" s="114"/>
      <c r="W13" s="114"/>
      <c r="X13" s="29"/>
      <c r="Y13" s="111"/>
      <c r="Z13" s="114"/>
      <c r="AA13" s="114"/>
      <c r="AB13" s="49"/>
    </row>
    <row r="14" spans="2:28" x14ac:dyDescent="0.2">
      <c r="B14" s="48" t="s">
        <v>93</v>
      </c>
      <c r="C14" s="114"/>
      <c r="D14" s="114"/>
      <c r="E14" s="114"/>
      <c r="F14" s="112"/>
      <c r="G14" s="114"/>
      <c r="H14" s="114"/>
      <c r="I14" s="112"/>
      <c r="J14" s="114"/>
      <c r="K14" s="114"/>
      <c r="L14" s="29"/>
      <c r="M14" s="111"/>
      <c r="N14" s="114"/>
      <c r="O14" s="114"/>
      <c r="P14" s="29"/>
      <c r="Q14" s="111"/>
      <c r="R14" s="114"/>
      <c r="S14" s="114"/>
      <c r="T14" s="29"/>
      <c r="U14" s="111"/>
      <c r="V14" s="114"/>
      <c r="W14" s="114"/>
      <c r="X14" s="29"/>
      <c r="Y14" s="111"/>
      <c r="Z14" s="114"/>
      <c r="AA14" s="114"/>
      <c r="AB14" s="49"/>
    </row>
    <row r="15" spans="2:28" x14ac:dyDescent="0.2">
      <c r="B15" s="48" t="s">
        <v>94</v>
      </c>
      <c r="C15" s="114"/>
      <c r="D15" s="114"/>
      <c r="E15" s="114"/>
      <c r="F15" s="112"/>
      <c r="G15" s="114"/>
      <c r="H15" s="114"/>
      <c r="I15" s="112"/>
      <c r="J15" s="114"/>
      <c r="K15" s="114"/>
      <c r="L15" s="29"/>
      <c r="M15" s="111"/>
      <c r="N15" s="114"/>
      <c r="O15" s="114"/>
      <c r="P15" s="29"/>
      <c r="Q15" s="111"/>
      <c r="R15" s="114"/>
      <c r="S15" s="114"/>
      <c r="T15" s="29"/>
      <c r="U15" s="111"/>
      <c r="V15" s="114"/>
      <c r="W15" s="114"/>
      <c r="X15" s="29"/>
      <c r="Y15" s="111"/>
      <c r="Z15" s="114"/>
      <c r="AA15" s="114"/>
      <c r="AB15" s="49"/>
    </row>
    <row r="16" spans="2:28" x14ac:dyDescent="0.2">
      <c r="B16" s="48" t="s">
        <v>95</v>
      </c>
      <c r="C16" s="114"/>
      <c r="D16" s="114"/>
      <c r="E16" s="114"/>
      <c r="F16" s="112"/>
      <c r="G16" s="114"/>
      <c r="H16" s="114"/>
      <c r="I16" s="112"/>
      <c r="J16" s="114"/>
      <c r="K16" s="114"/>
      <c r="L16" s="29"/>
      <c r="M16" s="111"/>
      <c r="N16" s="114"/>
      <c r="O16" s="114"/>
      <c r="P16" s="29"/>
      <c r="Q16" s="111"/>
      <c r="R16" s="114"/>
      <c r="S16" s="114"/>
      <c r="T16" s="29"/>
      <c r="U16" s="111"/>
      <c r="V16" s="114"/>
      <c r="W16" s="114"/>
      <c r="X16" s="29"/>
      <c r="Y16" s="111"/>
      <c r="Z16" s="114"/>
      <c r="AA16" s="114"/>
      <c r="AB16" s="49"/>
    </row>
    <row r="17" spans="2:28" x14ac:dyDescent="0.2">
      <c r="B17" s="48" t="s">
        <v>96</v>
      </c>
      <c r="C17" s="112"/>
      <c r="D17" s="112"/>
      <c r="E17" s="112"/>
      <c r="F17" s="112"/>
      <c r="G17" s="112"/>
      <c r="H17" s="112"/>
      <c r="I17" s="112"/>
      <c r="J17" s="112"/>
      <c r="K17" s="112"/>
      <c r="L17" s="29"/>
      <c r="M17" s="111"/>
      <c r="N17" s="112"/>
      <c r="O17" s="112"/>
      <c r="P17" s="29"/>
      <c r="Q17" s="111"/>
      <c r="R17" s="112"/>
      <c r="S17" s="112"/>
      <c r="T17" s="29"/>
      <c r="U17" s="111"/>
      <c r="V17" s="112"/>
      <c r="W17" s="112"/>
      <c r="X17" s="29"/>
      <c r="Y17" s="111"/>
      <c r="Z17" s="112"/>
      <c r="AA17" s="112"/>
      <c r="AB17" s="49"/>
    </row>
    <row r="18" spans="2:28" x14ac:dyDescent="0.2">
      <c r="B18" s="48" t="s">
        <v>97</v>
      </c>
      <c r="C18" s="112"/>
      <c r="D18" s="112"/>
      <c r="E18" s="112"/>
      <c r="F18" s="112"/>
      <c r="G18" s="112"/>
      <c r="H18" s="112"/>
      <c r="I18" s="112"/>
      <c r="J18" s="112"/>
      <c r="K18" s="112"/>
      <c r="L18" s="29"/>
      <c r="M18" s="111"/>
      <c r="N18" s="112"/>
      <c r="O18" s="112"/>
      <c r="P18" s="29"/>
      <c r="Q18" s="111"/>
      <c r="R18" s="112"/>
      <c r="S18" s="112"/>
      <c r="T18" s="29"/>
      <c r="U18" s="111"/>
      <c r="V18" s="112"/>
      <c r="W18" s="112"/>
      <c r="X18" s="29"/>
      <c r="Y18" s="111"/>
      <c r="Z18" s="112"/>
      <c r="AA18" s="112"/>
      <c r="AB18" s="49"/>
    </row>
    <row r="19" spans="2:28" x14ac:dyDescent="0.2">
      <c r="B19" s="48" t="s">
        <v>98</v>
      </c>
      <c r="C19" s="112"/>
      <c r="D19" s="112"/>
      <c r="E19" s="112"/>
      <c r="F19" s="112"/>
      <c r="G19" s="112"/>
      <c r="H19" s="112"/>
      <c r="I19" s="112"/>
      <c r="J19" s="112"/>
      <c r="K19" s="112"/>
      <c r="L19" s="29"/>
      <c r="M19" s="111"/>
      <c r="N19" s="112"/>
      <c r="O19" s="112"/>
      <c r="P19" s="29"/>
      <c r="Q19" s="111"/>
      <c r="R19" s="112"/>
      <c r="S19" s="112"/>
      <c r="T19" s="29"/>
      <c r="U19" s="111"/>
      <c r="V19" s="112"/>
      <c r="W19" s="112"/>
      <c r="X19" s="29"/>
      <c r="Y19" s="111"/>
      <c r="Z19" s="112"/>
      <c r="AA19" s="112"/>
      <c r="AB19" s="49"/>
    </row>
    <row r="20" spans="2:28" x14ac:dyDescent="0.2">
      <c r="B20" s="52" t="s">
        <v>107</v>
      </c>
      <c r="C20" s="49">
        <f>SUM(C8:C19)</f>
        <v>76789</v>
      </c>
      <c r="D20" s="49">
        <f t="shared" ref="D20:G20" si="0">SUM(D8:D19)</f>
        <v>50000</v>
      </c>
      <c r="E20" s="49">
        <f t="shared" si="0"/>
        <v>26789</v>
      </c>
      <c r="F20" s="49">
        <f t="shared" si="0"/>
        <v>0</v>
      </c>
      <c r="G20" s="49">
        <f t="shared" si="0"/>
        <v>0</v>
      </c>
      <c r="H20" s="49">
        <f>SUM(H8:H19)</f>
        <v>0</v>
      </c>
      <c r="I20" s="49">
        <f t="shared" ref="I20" si="1">SUM(I8:I19)</f>
        <v>0</v>
      </c>
      <c r="J20" s="49">
        <f t="shared" ref="J20" si="2">SUM(J8:J19)</f>
        <v>0</v>
      </c>
      <c r="K20" s="49">
        <f t="shared" ref="K20" si="3">SUM(K8:K19)</f>
        <v>0</v>
      </c>
      <c r="M20" s="49">
        <f>SUM(M8:M19)</f>
        <v>0</v>
      </c>
      <c r="N20" s="49">
        <f t="shared" ref="N20:O20" si="4">SUM(N8:N19)</f>
        <v>0</v>
      </c>
      <c r="O20" s="49">
        <f t="shared" si="4"/>
        <v>0</v>
      </c>
      <c r="Q20" s="49">
        <f>SUM(Q8:Q19)</f>
        <v>0</v>
      </c>
      <c r="R20" s="49">
        <f t="shared" ref="R20:S20" si="5">SUM(R8:R19)</f>
        <v>0</v>
      </c>
      <c r="S20" s="49">
        <f t="shared" si="5"/>
        <v>0</v>
      </c>
      <c r="U20" s="49">
        <f>SUM(U8:U19)</f>
        <v>0</v>
      </c>
      <c r="V20" s="49">
        <f t="shared" ref="V20:W20" si="6">SUM(V8:V19)</f>
        <v>0</v>
      </c>
      <c r="W20" s="49">
        <f t="shared" si="6"/>
        <v>0</v>
      </c>
      <c r="Y20" s="49">
        <f>SUM(Y8:Y19)</f>
        <v>0</v>
      </c>
      <c r="Z20" s="49">
        <f>SUM(Z8:Z19)</f>
        <v>0</v>
      </c>
      <c r="AA20" s="49">
        <f t="shared" ref="AA20" si="7">SUM(AA8:AA19)</f>
        <v>0</v>
      </c>
      <c r="AB20" s="49">
        <f>SUM(Y20,U20,Q20,M20,I20,F20,C20)</f>
        <v>76789</v>
      </c>
    </row>
    <row r="21" spans="2:28" x14ac:dyDescent="0.2">
      <c r="B21" s="46"/>
      <c r="F21" s="30"/>
      <c r="I21" s="30"/>
      <c r="L21" s="30"/>
      <c r="M21" s="30"/>
    </row>
    <row r="22" spans="2:28" x14ac:dyDescent="0.2">
      <c r="B22" s="46"/>
      <c r="F22" s="30"/>
      <c r="I22" s="30"/>
      <c r="L22" s="30"/>
      <c r="M22" s="30"/>
    </row>
    <row r="23" spans="2:28" x14ac:dyDescent="0.2">
      <c r="B23" s="30"/>
      <c r="D23" s="30"/>
      <c r="E23" s="30"/>
      <c r="F23" s="30"/>
      <c r="G23" s="30"/>
    </row>
    <row r="24" spans="2:28" ht="21" x14ac:dyDescent="0.25">
      <c r="B24" s="55" t="s">
        <v>108</v>
      </c>
      <c r="D24" s="30"/>
      <c r="E24" s="30"/>
      <c r="F24" s="30"/>
      <c r="G24" s="30"/>
    </row>
    <row r="25" spans="2:28" x14ac:dyDescent="0.2">
      <c r="B25" s="30"/>
      <c r="D25" s="30"/>
      <c r="E25" s="30"/>
      <c r="F25" s="30"/>
      <c r="G25" s="30"/>
    </row>
    <row r="26" spans="2:28" ht="16" x14ac:dyDescent="0.2">
      <c r="B26" s="80" t="s">
        <v>100</v>
      </c>
      <c r="C26" s="81" t="s">
        <v>101</v>
      </c>
      <c r="D26" s="81" t="s">
        <v>102</v>
      </c>
      <c r="E26" s="81" t="s">
        <v>106</v>
      </c>
      <c r="F26" s="81" t="s">
        <v>9</v>
      </c>
      <c r="G26" s="81" t="s">
        <v>103</v>
      </c>
      <c r="H26" s="81" t="s">
        <v>104</v>
      </c>
      <c r="I26" s="81" t="s">
        <v>105</v>
      </c>
      <c r="J26" s="98" t="s">
        <v>131</v>
      </c>
      <c r="K26" s="99" t="s">
        <v>130</v>
      </c>
    </row>
    <row r="27" spans="2:28" x14ac:dyDescent="0.2">
      <c r="B27" s="29">
        <v>1</v>
      </c>
      <c r="C27" s="29"/>
      <c r="D27" s="29"/>
      <c r="E27" s="29"/>
      <c r="F27" s="111">
        <v>48599</v>
      </c>
      <c r="G27" s="112">
        <v>34</v>
      </c>
      <c r="H27" s="51">
        <f>F27*G27</f>
        <v>1652366</v>
      </c>
      <c r="I27" s="51">
        <f>F27+H27</f>
        <v>1700965</v>
      </c>
      <c r="J27" s="114">
        <v>1600965</v>
      </c>
      <c r="K27" s="114">
        <v>10000</v>
      </c>
    </row>
    <row r="28" spans="2:28" x14ac:dyDescent="0.2">
      <c r="B28" s="29">
        <v>2</v>
      </c>
      <c r="C28" s="29"/>
      <c r="D28" s="29"/>
      <c r="E28" s="29"/>
      <c r="F28" s="113"/>
      <c r="G28" s="112"/>
      <c r="H28" s="51">
        <f t="shared" ref="H28:H36" si="8">F28*G28</f>
        <v>0</v>
      </c>
      <c r="I28" s="51">
        <f t="shared" ref="I28:I36" si="9">F28+H28</f>
        <v>0</v>
      </c>
      <c r="J28" s="114"/>
      <c r="K28" s="114"/>
    </row>
    <row r="29" spans="2:28" x14ac:dyDescent="0.2">
      <c r="B29" s="29">
        <v>3</v>
      </c>
      <c r="C29" s="29"/>
      <c r="D29" s="29"/>
      <c r="E29" s="29"/>
      <c r="F29" s="111"/>
      <c r="G29" s="112"/>
      <c r="H29" s="51">
        <f t="shared" si="8"/>
        <v>0</v>
      </c>
      <c r="I29" s="51">
        <f t="shared" si="9"/>
        <v>0</v>
      </c>
      <c r="J29" s="114"/>
      <c r="K29" s="114"/>
    </row>
    <row r="30" spans="2:28" x14ac:dyDescent="0.2">
      <c r="B30" s="29">
        <v>4</v>
      </c>
      <c r="C30" s="29"/>
      <c r="D30" s="29"/>
      <c r="E30" s="29"/>
      <c r="F30" s="111"/>
      <c r="G30" s="112"/>
      <c r="H30" s="51">
        <f t="shared" si="8"/>
        <v>0</v>
      </c>
      <c r="I30" s="51">
        <f t="shared" si="9"/>
        <v>0</v>
      </c>
      <c r="J30" s="114"/>
      <c r="K30" s="114"/>
    </row>
    <row r="31" spans="2:28" ht="16" x14ac:dyDescent="0.2">
      <c r="B31" s="29">
        <v>5</v>
      </c>
      <c r="C31" s="29"/>
      <c r="D31" s="29"/>
      <c r="E31" s="29"/>
      <c r="F31" s="111"/>
      <c r="G31" s="112"/>
      <c r="H31" s="51">
        <f t="shared" si="8"/>
        <v>0</v>
      </c>
      <c r="I31" s="51">
        <f t="shared" si="9"/>
        <v>0</v>
      </c>
      <c r="J31" s="115"/>
      <c r="K31" s="115"/>
    </row>
    <row r="32" spans="2:28" x14ac:dyDescent="0.2">
      <c r="B32" s="29">
        <v>6</v>
      </c>
      <c r="C32" s="29"/>
      <c r="D32" s="29"/>
      <c r="E32" s="29"/>
      <c r="F32" s="111"/>
      <c r="G32" s="112"/>
      <c r="H32" s="51">
        <f t="shared" si="8"/>
        <v>0</v>
      </c>
      <c r="I32" s="51">
        <f t="shared" si="9"/>
        <v>0</v>
      </c>
      <c r="J32" s="114"/>
      <c r="K32" s="114"/>
    </row>
    <row r="33" spans="2:11" x14ac:dyDescent="0.2">
      <c r="B33" s="29">
        <v>7</v>
      </c>
      <c r="C33" s="29"/>
      <c r="D33" s="29"/>
      <c r="E33" s="29"/>
      <c r="F33" s="111"/>
      <c r="G33" s="112"/>
      <c r="H33" s="51">
        <f t="shared" si="8"/>
        <v>0</v>
      </c>
      <c r="I33" s="51">
        <f t="shared" si="9"/>
        <v>0</v>
      </c>
      <c r="J33" s="114"/>
      <c r="K33" s="114"/>
    </row>
    <row r="34" spans="2:11" x14ac:dyDescent="0.2">
      <c r="B34" s="29">
        <v>8</v>
      </c>
      <c r="C34" s="29"/>
      <c r="D34" s="29"/>
      <c r="E34" s="29"/>
      <c r="F34" s="111"/>
      <c r="G34" s="112"/>
      <c r="H34" s="51">
        <f t="shared" si="8"/>
        <v>0</v>
      </c>
      <c r="I34" s="51">
        <f t="shared" si="9"/>
        <v>0</v>
      </c>
      <c r="J34" s="114"/>
      <c r="K34" s="114"/>
    </row>
    <row r="35" spans="2:11" x14ac:dyDescent="0.2">
      <c r="B35" s="29">
        <v>9</v>
      </c>
      <c r="C35" s="29"/>
      <c r="D35" s="29"/>
      <c r="E35" s="29"/>
      <c r="F35" s="111"/>
      <c r="G35" s="112"/>
      <c r="H35" s="51">
        <f t="shared" si="8"/>
        <v>0</v>
      </c>
      <c r="I35" s="51">
        <f t="shared" si="9"/>
        <v>0</v>
      </c>
      <c r="J35" s="114"/>
      <c r="K35" s="114"/>
    </row>
    <row r="36" spans="2:11" x14ac:dyDescent="0.2">
      <c r="B36" s="29">
        <v>10</v>
      </c>
      <c r="C36" s="29"/>
      <c r="D36" s="29"/>
      <c r="E36" s="29"/>
      <c r="F36" s="111"/>
      <c r="G36" s="112"/>
      <c r="H36" s="51">
        <f t="shared" si="8"/>
        <v>0</v>
      </c>
      <c r="I36" s="51">
        <f t="shared" si="9"/>
        <v>0</v>
      </c>
      <c r="J36" s="112"/>
      <c r="K36" s="112"/>
    </row>
    <row r="37" spans="2:11" x14ac:dyDescent="0.2">
      <c r="B37" s="52" t="s">
        <v>107</v>
      </c>
      <c r="D37" s="30"/>
      <c r="E37" s="30"/>
      <c r="F37" s="49">
        <f>SUM(F27:F36)</f>
        <v>48599</v>
      </c>
      <c r="G37" s="30"/>
      <c r="H37" s="49">
        <f>SUM(H27:H36)</f>
        <v>1652366</v>
      </c>
      <c r="I37" s="49">
        <f>SUM(I27:I36)</f>
        <v>1700965</v>
      </c>
      <c r="J37" s="49">
        <f>SUM(J27:J36)</f>
        <v>1600965</v>
      </c>
      <c r="K37" s="49">
        <f>SUM(K27:K36)</f>
        <v>10000</v>
      </c>
    </row>
    <row r="40" spans="2:11" ht="21" x14ac:dyDescent="0.25">
      <c r="B40" s="55" t="s">
        <v>110</v>
      </c>
      <c r="D40" s="30"/>
      <c r="E40" s="30"/>
      <c r="F40" s="30"/>
      <c r="G40" s="30"/>
    </row>
    <row r="41" spans="2:11" x14ac:dyDescent="0.2">
      <c r="B41" s="30"/>
      <c r="D41" s="30"/>
      <c r="E41" s="30"/>
      <c r="F41" s="30"/>
      <c r="G41" s="30"/>
    </row>
    <row r="42" spans="2:11" ht="16" x14ac:dyDescent="0.2">
      <c r="B42" s="72" t="s">
        <v>113</v>
      </c>
      <c r="C42" s="81" t="s">
        <v>137</v>
      </c>
      <c r="D42" s="81" t="s">
        <v>111</v>
      </c>
      <c r="E42" s="81" t="s">
        <v>74</v>
      </c>
      <c r="F42" s="98" t="s">
        <v>131</v>
      </c>
      <c r="G42" s="99" t="s">
        <v>130</v>
      </c>
      <c r="H42" s="100" t="s">
        <v>112</v>
      </c>
      <c r="I42" s="101"/>
    </row>
    <row r="43" spans="2:11" x14ac:dyDescent="0.2">
      <c r="B43" s="29"/>
      <c r="C43" s="29">
        <v>500</v>
      </c>
      <c r="D43" s="29">
        <v>2</v>
      </c>
      <c r="E43" s="51">
        <f>C43*D43</f>
        <v>1000</v>
      </c>
      <c r="F43" s="58">
        <v>500</v>
      </c>
      <c r="G43" s="58">
        <v>500</v>
      </c>
      <c r="H43" s="102"/>
      <c r="I43" s="102"/>
    </row>
    <row r="44" spans="2:11" x14ac:dyDescent="0.2">
      <c r="B44" s="29"/>
      <c r="C44" s="29"/>
      <c r="D44" s="29"/>
      <c r="E44" s="51">
        <f>C44*D44</f>
        <v>0</v>
      </c>
      <c r="F44" s="58"/>
      <c r="G44" s="58"/>
      <c r="H44" s="102"/>
      <c r="I44" s="102"/>
    </row>
    <row r="45" spans="2:11" x14ac:dyDescent="0.2">
      <c r="B45" s="29"/>
      <c r="C45" s="29"/>
      <c r="D45" s="29"/>
      <c r="E45" s="51">
        <f>C45*D45</f>
        <v>0</v>
      </c>
      <c r="F45" s="58"/>
      <c r="G45" s="58"/>
      <c r="H45" s="102"/>
      <c r="I45" s="102"/>
    </row>
    <row r="46" spans="2:11" x14ac:dyDescent="0.2">
      <c r="B46" s="29"/>
      <c r="C46" s="29"/>
      <c r="D46" s="29"/>
      <c r="E46" s="51">
        <f>C46*D46</f>
        <v>0</v>
      </c>
      <c r="F46" s="58"/>
      <c r="G46" s="58"/>
      <c r="H46" s="102"/>
      <c r="I46" s="102"/>
    </row>
    <row r="47" spans="2:11" ht="16" x14ac:dyDescent="0.2">
      <c r="B47" s="29"/>
      <c r="C47" s="29"/>
      <c r="D47" s="29"/>
      <c r="E47" s="51">
        <f>C47*D47</f>
        <v>0</v>
      </c>
      <c r="F47" s="59"/>
      <c r="G47" s="59"/>
      <c r="H47" s="102"/>
      <c r="I47" s="102"/>
    </row>
    <row r="48" spans="2:11" x14ac:dyDescent="0.2">
      <c r="B48" s="29"/>
      <c r="C48" s="29"/>
      <c r="D48" s="29"/>
      <c r="E48" s="51">
        <f>C48*D48</f>
        <v>0</v>
      </c>
      <c r="F48" s="58"/>
      <c r="G48" s="58"/>
      <c r="H48" s="102"/>
      <c r="I48" s="102"/>
    </row>
    <row r="49" spans="2:9" x14ac:dyDescent="0.2">
      <c r="B49" s="29"/>
      <c r="C49" s="29"/>
      <c r="D49" s="29"/>
      <c r="E49" s="51">
        <f>C49*D49</f>
        <v>0</v>
      </c>
      <c r="F49" s="58"/>
      <c r="G49" s="58"/>
      <c r="H49" s="102"/>
      <c r="I49" s="102"/>
    </row>
    <row r="50" spans="2:9" x14ac:dyDescent="0.2">
      <c r="B50" s="29"/>
      <c r="C50" s="29"/>
      <c r="D50" s="29"/>
      <c r="E50" s="51">
        <f>C50*D50</f>
        <v>0</v>
      </c>
      <c r="F50" s="58"/>
      <c r="G50" s="58"/>
      <c r="H50" s="102"/>
      <c r="I50" s="102"/>
    </row>
    <row r="51" spans="2:9" x14ac:dyDescent="0.2">
      <c r="B51" s="29"/>
      <c r="C51" s="29"/>
      <c r="D51" s="29"/>
      <c r="E51" s="51">
        <f>C51*D51</f>
        <v>0</v>
      </c>
      <c r="F51" s="58"/>
      <c r="G51" s="58"/>
      <c r="H51" s="102"/>
      <c r="I51" s="102"/>
    </row>
    <row r="52" spans="2:9" x14ac:dyDescent="0.2">
      <c r="B52" s="29"/>
      <c r="C52" s="29"/>
      <c r="D52" s="29"/>
      <c r="E52" s="51">
        <f>C52*D52</f>
        <v>0</v>
      </c>
      <c r="F52" s="29"/>
      <c r="G52" s="29"/>
      <c r="H52" s="102"/>
      <c r="I52" s="102"/>
    </row>
    <row r="53" spans="2:9" x14ac:dyDescent="0.2">
      <c r="B53" s="52" t="s">
        <v>107</v>
      </c>
      <c r="D53" s="30"/>
      <c r="E53" s="49">
        <f>SUM(E43:E52)</f>
        <v>1000</v>
      </c>
      <c r="F53" s="49">
        <f t="shared" ref="F53:G53" si="10">SUM(F43:F52)</f>
        <v>500</v>
      </c>
      <c r="G53" s="49">
        <f t="shared" si="10"/>
        <v>500</v>
      </c>
    </row>
    <row r="54" spans="2:9" x14ac:dyDescent="0.2">
      <c r="B54" s="66"/>
      <c r="D54" s="30"/>
      <c r="E54" s="67"/>
    </row>
    <row r="55" spans="2:9" x14ac:dyDescent="0.2">
      <c r="B55" s="30"/>
      <c r="D55" s="30"/>
      <c r="E55" s="30"/>
      <c r="F55" s="30"/>
      <c r="G55" s="30"/>
    </row>
    <row r="56" spans="2:9" x14ac:dyDescent="0.2">
      <c r="B56" s="30"/>
      <c r="D56" s="30"/>
      <c r="E56" s="30"/>
      <c r="F56" s="30"/>
      <c r="G56" s="30"/>
    </row>
    <row r="57" spans="2:9" ht="21" x14ac:dyDescent="0.25">
      <c r="B57" s="55" t="s">
        <v>109</v>
      </c>
      <c r="D57" s="30"/>
      <c r="E57" s="30"/>
      <c r="F57" s="30"/>
      <c r="G57" s="30"/>
    </row>
    <row r="58" spans="2:9" ht="21" x14ac:dyDescent="0.25">
      <c r="B58" s="55"/>
      <c r="D58" s="30"/>
      <c r="E58" s="30"/>
      <c r="F58" s="30"/>
      <c r="G58" s="30"/>
    </row>
    <row r="59" spans="2:9" ht="21" x14ac:dyDescent="0.25">
      <c r="B59" s="73"/>
      <c r="C59" s="103" t="s">
        <v>119</v>
      </c>
      <c r="D59" s="104" t="s">
        <v>120</v>
      </c>
      <c r="E59" s="81" t="s">
        <v>7</v>
      </c>
      <c r="F59" s="85" t="s">
        <v>122</v>
      </c>
      <c r="G59" s="85"/>
      <c r="H59" s="85"/>
      <c r="I59" s="85"/>
    </row>
    <row r="60" spans="2:9" ht="16" x14ac:dyDescent="0.2">
      <c r="B60" s="97" t="s">
        <v>132</v>
      </c>
      <c r="C60" s="109"/>
      <c r="D60" s="105"/>
      <c r="E60" s="70">
        <f>C60</f>
        <v>0</v>
      </c>
      <c r="F60" s="116"/>
      <c r="G60" s="116"/>
      <c r="H60" s="116"/>
      <c r="I60" s="116"/>
    </row>
    <row r="61" spans="2:9" ht="16" x14ac:dyDescent="0.2">
      <c r="B61" s="97" t="s">
        <v>133</v>
      </c>
      <c r="C61" s="109"/>
      <c r="D61" s="105"/>
      <c r="E61" s="70">
        <f>C61</f>
        <v>0</v>
      </c>
      <c r="F61" s="116"/>
      <c r="G61" s="116"/>
      <c r="H61" s="116"/>
      <c r="I61" s="116"/>
    </row>
    <row r="62" spans="2:9" ht="16" x14ac:dyDescent="0.2">
      <c r="B62" s="47" t="s">
        <v>55</v>
      </c>
      <c r="C62" s="109"/>
      <c r="D62" s="109"/>
      <c r="E62" s="70">
        <f>C62+D62</f>
        <v>0</v>
      </c>
      <c r="F62" s="82"/>
      <c r="G62" s="83"/>
      <c r="H62" s="83"/>
      <c r="I62" s="84"/>
    </row>
    <row r="63" spans="2:9" ht="16" x14ac:dyDescent="0.2">
      <c r="B63" s="47" t="s">
        <v>86</v>
      </c>
      <c r="C63" s="109">
        <v>450</v>
      </c>
      <c r="D63" s="109">
        <v>300</v>
      </c>
      <c r="E63" s="70">
        <f>C63+D63</f>
        <v>750</v>
      </c>
      <c r="F63" s="82"/>
      <c r="G63" s="83"/>
      <c r="H63" s="83"/>
      <c r="I63" s="84"/>
    </row>
    <row r="64" spans="2:9" ht="16" x14ac:dyDescent="0.2">
      <c r="B64" s="47" t="s">
        <v>117</v>
      </c>
      <c r="C64" s="109"/>
      <c r="D64" s="109"/>
      <c r="E64" s="70">
        <f>C64+D64</f>
        <v>0</v>
      </c>
      <c r="F64" s="82"/>
      <c r="G64" s="83"/>
      <c r="H64" s="83"/>
      <c r="I64" s="84"/>
    </row>
    <row r="65" spans="2:9" ht="16" x14ac:dyDescent="0.2">
      <c r="B65" s="47" t="s">
        <v>118</v>
      </c>
      <c r="C65" s="109"/>
      <c r="D65" s="109"/>
      <c r="E65" s="70">
        <f>C65+D65</f>
        <v>0</v>
      </c>
      <c r="F65" s="82"/>
      <c r="G65" s="83"/>
      <c r="H65" s="83"/>
      <c r="I65" s="84"/>
    </row>
    <row r="66" spans="2:9" ht="16" x14ac:dyDescent="0.2">
      <c r="B66" s="34" t="s">
        <v>73</v>
      </c>
      <c r="C66" s="109"/>
      <c r="D66" s="109"/>
      <c r="E66" s="70">
        <f>C66+D66</f>
        <v>0</v>
      </c>
      <c r="F66" s="82"/>
      <c r="G66" s="83"/>
      <c r="H66" s="83"/>
      <c r="I66" s="84"/>
    </row>
    <row r="67" spans="2:9" ht="16" x14ac:dyDescent="0.2">
      <c r="B67" s="34" t="s">
        <v>79</v>
      </c>
      <c r="C67" s="109"/>
      <c r="D67" s="109"/>
      <c r="E67" s="70">
        <f>C67+D67</f>
        <v>0</v>
      </c>
      <c r="F67" s="82"/>
      <c r="G67" s="83"/>
      <c r="H67" s="83"/>
      <c r="I67" s="84"/>
    </row>
    <row r="68" spans="2:9" ht="16" x14ac:dyDescent="0.2">
      <c r="B68" s="42" t="s">
        <v>14</v>
      </c>
      <c r="C68" s="109"/>
      <c r="D68" s="109"/>
      <c r="E68" s="70">
        <f>C68+D68</f>
        <v>0</v>
      </c>
      <c r="F68" s="82"/>
      <c r="G68" s="83"/>
      <c r="H68" s="83"/>
      <c r="I68" s="84"/>
    </row>
    <row r="69" spans="2:9" ht="16" x14ac:dyDescent="0.2">
      <c r="B69" s="42" t="s">
        <v>15</v>
      </c>
      <c r="C69" s="109"/>
      <c r="D69" s="109"/>
      <c r="E69" s="70">
        <f>C69+D69</f>
        <v>0</v>
      </c>
      <c r="F69" s="82"/>
      <c r="G69" s="83"/>
      <c r="H69" s="83"/>
      <c r="I69" s="84"/>
    </row>
    <row r="70" spans="2:9" ht="16" x14ac:dyDescent="0.2">
      <c r="B70" s="42" t="s">
        <v>16</v>
      </c>
      <c r="C70" s="109"/>
      <c r="D70" s="109"/>
      <c r="E70" s="70">
        <f>C70+D70</f>
        <v>0</v>
      </c>
      <c r="F70" s="82"/>
      <c r="G70" s="83"/>
      <c r="H70" s="83"/>
      <c r="I70" s="84"/>
    </row>
    <row r="71" spans="2:9" ht="16" x14ac:dyDescent="0.2">
      <c r="B71" s="42" t="s">
        <v>58</v>
      </c>
      <c r="C71" s="109"/>
      <c r="D71" s="109"/>
      <c r="E71" s="70">
        <f>C71+D71</f>
        <v>0</v>
      </c>
      <c r="F71" s="82"/>
      <c r="G71" s="83"/>
      <c r="H71" s="83"/>
      <c r="I71" s="84"/>
    </row>
    <row r="72" spans="2:9" ht="16" x14ac:dyDescent="0.2">
      <c r="B72" s="42" t="s">
        <v>76</v>
      </c>
      <c r="C72" s="109"/>
      <c r="D72" s="109"/>
      <c r="E72" s="70">
        <f>C72+D72</f>
        <v>0</v>
      </c>
      <c r="F72" s="82"/>
      <c r="G72" s="83"/>
      <c r="H72" s="83"/>
      <c r="I72" s="84"/>
    </row>
    <row r="73" spans="2:9" ht="16" x14ac:dyDescent="0.2">
      <c r="B73" s="42" t="s">
        <v>115</v>
      </c>
      <c r="C73" s="109"/>
      <c r="D73" s="109"/>
      <c r="E73" s="70">
        <f>C73+D73</f>
        <v>0</v>
      </c>
      <c r="F73" s="82"/>
      <c r="G73" s="83"/>
      <c r="H73" s="83"/>
      <c r="I73" s="84"/>
    </row>
    <row r="74" spans="2:9" ht="16" x14ac:dyDescent="0.2">
      <c r="B74" s="42" t="s">
        <v>18</v>
      </c>
      <c r="C74" s="109"/>
      <c r="D74" s="109"/>
      <c r="E74" s="70">
        <f>C74+D74</f>
        <v>0</v>
      </c>
      <c r="F74" s="82"/>
      <c r="G74" s="83"/>
      <c r="H74" s="83"/>
      <c r="I74" s="84"/>
    </row>
    <row r="75" spans="2:9" ht="16" x14ac:dyDescent="0.2">
      <c r="B75" s="42" t="s">
        <v>19</v>
      </c>
      <c r="C75" s="109"/>
      <c r="D75" s="109"/>
      <c r="E75" s="70">
        <f>C75+D75</f>
        <v>0</v>
      </c>
      <c r="F75" s="82"/>
      <c r="G75" s="83"/>
      <c r="H75" s="83"/>
      <c r="I75" s="84"/>
    </row>
    <row r="76" spans="2:9" ht="16" x14ac:dyDescent="0.2">
      <c r="B76" s="42" t="s">
        <v>20</v>
      </c>
      <c r="C76" s="109"/>
      <c r="D76" s="109"/>
      <c r="E76" s="70">
        <f>C76+D76</f>
        <v>0</v>
      </c>
      <c r="F76" s="82"/>
      <c r="G76" s="83"/>
      <c r="H76" s="83"/>
      <c r="I76" s="84"/>
    </row>
    <row r="77" spans="2:9" ht="16" x14ac:dyDescent="0.2">
      <c r="B77" s="42" t="s">
        <v>22</v>
      </c>
      <c r="C77" s="109"/>
      <c r="D77" s="109"/>
      <c r="E77" s="70">
        <f>C77+D77</f>
        <v>0</v>
      </c>
      <c r="F77" s="82"/>
      <c r="G77" s="83"/>
      <c r="H77" s="83"/>
      <c r="I77" s="84"/>
    </row>
    <row r="78" spans="2:9" ht="16" x14ac:dyDescent="0.2">
      <c r="B78" s="42" t="s">
        <v>75</v>
      </c>
      <c r="C78" s="109"/>
      <c r="D78" s="109"/>
      <c r="E78" s="70">
        <f>C78+D78</f>
        <v>0</v>
      </c>
      <c r="F78" s="82"/>
      <c r="G78" s="83"/>
      <c r="H78" s="83"/>
      <c r="I78" s="84"/>
    </row>
    <row r="79" spans="2:9" ht="16" x14ac:dyDescent="0.2">
      <c r="B79" s="42" t="s">
        <v>116</v>
      </c>
      <c r="C79" s="109"/>
      <c r="D79" s="109"/>
      <c r="E79" s="70">
        <f>C79+D79</f>
        <v>0</v>
      </c>
      <c r="F79" s="82"/>
      <c r="G79" s="83"/>
      <c r="H79" s="83"/>
      <c r="I79" s="84"/>
    </row>
    <row r="80" spans="2:9" ht="16" x14ac:dyDescent="0.2">
      <c r="B80" s="97" t="s">
        <v>127</v>
      </c>
      <c r="C80" s="110">
        <f>J37</f>
        <v>1600965</v>
      </c>
      <c r="D80" s="110">
        <f>K37</f>
        <v>10000</v>
      </c>
      <c r="E80" s="70">
        <f t="shared" ref="E80:E81" si="11">C80+D80</f>
        <v>1610965</v>
      </c>
      <c r="F80" s="77"/>
      <c r="G80" s="78"/>
      <c r="H80" s="78"/>
      <c r="I80" s="79"/>
    </row>
    <row r="81" spans="2:9" ht="16" x14ac:dyDescent="0.2">
      <c r="B81" s="97" t="s">
        <v>21</v>
      </c>
      <c r="C81" s="110">
        <f>F53</f>
        <v>500</v>
      </c>
      <c r="D81" s="110">
        <f>G53</f>
        <v>500</v>
      </c>
      <c r="E81" s="70">
        <f t="shared" si="11"/>
        <v>1000</v>
      </c>
      <c r="F81" s="77"/>
      <c r="G81" s="78"/>
      <c r="H81" s="78"/>
      <c r="I81" s="79"/>
    </row>
    <row r="82" spans="2:9" ht="16" x14ac:dyDescent="0.2">
      <c r="B82" s="42" t="s">
        <v>81</v>
      </c>
      <c r="C82" s="111"/>
      <c r="D82" s="111"/>
      <c r="E82" s="70">
        <f>C82+D82</f>
        <v>0</v>
      </c>
      <c r="F82" s="82"/>
      <c r="G82" s="83"/>
      <c r="H82" s="83"/>
      <c r="I82" s="84"/>
    </row>
    <row r="83" spans="2:9" ht="16" x14ac:dyDescent="0.2">
      <c r="B83" s="42" t="s">
        <v>72</v>
      </c>
      <c r="C83" s="111"/>
      <c r="D83" s="111"/>
      <c r="E83" s="70">
        <f>C83+D83</f>
        <v>0</v>
      </c>
      <c r="F83" s="82"/>
      <c r="G83" s="83"/>
      <c r="H83" s="83"/>
      <c r="I83" s="84"/>
    </row>
    <row r="84" spans="2:9" ht="16" x14ac:dyDescent="0.2">
      <c r="B84" s="56" t="s">
        <v>114</v>
      </c>
      <c r="C84" s="111"/>
      <c r="D84" s="111"/>
      <c r="E84" s="70">
        <f>C84+D84</f>
        <v>0</v>
      </c>
      <c r="F84" s="82"/>
      <c r="G84" s="83"/>
      <c r="H84" s="83"/>
      <c r="I84" s="84"/>
    </row>
    <row r="85" spans="2:9" ht="16" x14ac:dyDescent="0.2">
      <c r="B85" s="42" t="s">
        <v>24</v>
      </c>
      <c r="C85" s="112"/>
      <c r="D85" s="112"/>
      <c r="E85" s="70">
        <f>C85+D85</f>
        <v>0</v>
      </c>
      <c r="F85" s="82"/>
      <c r="G85" s="83"/>
      <c r="H85" s="83"/>
      <c r="I85" s="84"/>
    </row>
    <row r="86" spans="2:9" ht="16" x14ac:dyDescent="0.2">
      <c r="B86" s="57" t="s">
        <v>107</v>
      </c>
      <c r="C86" s="49">
        <f>SUM(C62:C84)</f>
        <v>1601915</v>
      </c>
      <c r="D86" s="49">
        <f>SUM(D62:D84)</f>
        <v>10800</v>
      </c>
      <c r="E86" s="64">
        <f>SUM(C86:D86)</f>
        <v>1612715</v>
      </c>
    </row>
    <row r="94" spans="2:9" ht="17" x14ac:dyDescent="0.2">
      <c r="F94" s="120" t="s">
        <v>138</v>
      </c>
    </row>
    <row r="95" spans="2:9" x14ac:dyDescent="0.2">
      <c r="F95" s="121" t="s">
        <v>139</v>
      </c>
    </row>
    <row r="96" spans="2:9" x14ac:dyDescent="0.2">
      <c r="F96" s="121" t="s">
        <v>140</v>
      </c>
    </row>
  </sheetData>
  <mergeCells count="43">
    <mergeCell ref="F85:I85"/>
    <mergeCell ref="F61:I61"/>
    <mergeCell ref="F60:I60"/>
    <mergeCell ref="F79:I79"/>
    <mergeCell ref="F82:I82"/>
    <mergeCell ref="F83:I83"/>
    <mergeCell ref="F84:I84"/>
    <mergeCell ref="F74:I74"/>
    <mergeCell ref="F75:I75"/>
    <mergeCell ref="F76:I76"/>
    <mergeCell ref="F77:I77"/>
    <mergeCell ref="F78:I78"/>
    <mergeCell ref="F69:I69"/>
    <mergeCell ref="F70:I70"/>
    <mergeCell ref="F71:I71"/>
    <mergeCell ref="F72:I72"/>
    <mergeCell ref="F73:I73"/>
    <mergeCell ref="F64:I64"/>
    <mergeCell ref="F65:I65"/>
    <mergeCell ref="F66:I66"/>
    <mergeCell ref="F67:I67"/>
    <mergeCell ref="F68:I68"/>
    <mergeCell ref="F59:I59"/>
    <mergeCell ref="F62:I62"/>
    <mergeCell ref="F63:I63"/>
    <mergeCell ref="H51:I51"/>
    <mergeCell ref="H52:I52"/>
    <mergeCell ref="H46:I46"/>
    <mergeCell ref="H47:I47"/>
    <mergeCell ref="H48:I48"/>
    <mergeCell ref="H49:I49"/>
    <mergeCell ref="H50:I50"/>
    <mergeCell ref="H42:I42"/>
    <mergeCell ref="H43:I43"/>
    <mergeCell ref="H44:I44"/>
    <mergeCell ref="H45:I45"/>
    <mergeCell ref="L6:M6"/>
    <mergeCell ref="P6:Q6"/>
    <mergeCell ref="T6:U6"/>
    <mergeCell ref="X6:AA6"/>
    <mergeCell ref="B2:C2"/>
    <mergeCell ref="B3:C3"/>
    <mergeCell ref="B6:C6"/>
  </mergeCells>
  <phoneticPr fontId="18" type="noConversion"/>
  <pageMargins left="0.75" right="0.75" top="1" bottom="1" header="0.3" footer="0.3"/>
  <pageSetup orientation="portrait" horizontalDpi="0" verticalDpi="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E48"/>
  <sheetViews>
    <sheetView showGridLines="0" workbookViewId="0">
      <selection activeCell="B7" sqref="B7:C7"/>
    </sheetView>
  </sheetViews>
  <sheetFormatPr baseColWidth="10" defaultRowHeight="15" x14ac:dyDescent="0.2"/>
  <cols>
    <col min="1" max="1" width="14.6640625" customWidth="1"/>
    <col min="2" max="2" width="48.1640625" customWidth="1"/>
    <col min="3" max="3" width="19.6640625" customWidth="1"/>
  </cols>
  <sheetData>
    <row r="1" spans="2:5" ht="9" customHeight="1" x14ac:dyDescent="0.2"/>
    <row r="2" spans="2:5" ht="16" customHeight="1" x14ac:dyDescent="0.2"/>
    <row r="3" spans="2:5" ht="11" customHeight="1" x14ac:dyDescent="0.2"/>
    <row r="4" spans="2:5" ht="10" customHeight="1" x14ac:dyDescent="0.2"/>
    <row r="5" spans="2:5" ht="21" x14ac:dyDescent="0.25">
      <c r="B5" s="86" t="s">
        <v>83</v>
      </c>
      <c r="C5" s="86"/>
      <c r="D5" s="36"/>
      <c r="E5" s="36"/>
    </row>
    <row r="6" spans="2:5" ht="21" x14ac:dyDescent="0.25">
      <c r="B6" s="118" t="s">
        <v>82</v>
      </c>
      <c r="C6" s="118"/>
      <c r="D6" s="119"/>
      <c r="E6" s="36"/>
    </row>
    <row r="7" spans="2:5" ht="19" x14ac:dyDescent="0.25">
      <c r="B7" s="90" t="s">
        <v>141</v>
      </c>
      <c r="C7" s="90"/>
      <c r="D7" s="117"/>
      <c r="E7" s="37"/>
    </row>
    <row r="8" spans="2:5" x14ac:dyDescent="0.2">
      <c r="C8" s="28"/>
    </row>
    <row r="9" spans="2:5" ht="16" x14ac:dyDescent="0.2">
      <c r="B9" s="31" t="s">
        <v>125</v>
      </c>
      <c r="C9" s="60"/>
    </row>
    <row r="10" spans="2:5" ht="16" x14ac:dyDescent="0.2">
      <c r="B10" s="32" t="s">
        <v>4</v>
      </c>
      <c r="C10" s="38"/>
    </row>
    <row r="11" spans="2:5" ht="16" x14ac:dyDescent="0.2">
      <c r="B11" s="68" t="s">
        <v>123</v>
      </c>
      <c r="C11" s="61">
        <f>Calculations!C20</f>
        <v>76789</v>
      </c>
    </row>
    <row r="12" spans="2:5" ht="16" x14ac:dyDescent="0.2">
      <c r="B12" s="32" t="s">
        <v>78</v>
      </c>
      <c r="C12" s="61">
        <f>Calculations!F20</f>
        <v>0</v>
      </c>
    </row>
    <row r="13" spans="2:5" ht="16" x14ac:dyDescent="0.2">
      <c r="B13" s="32" t="s">
        <v>77</v>
      </c>
      <c r="C13" s="61">
        <f>Calculations!M20</f>
        <v>0</v>
      </c>
    </row>
    <row r="14" spans="2:5" ht="16" x14ac:dyDescent="0.2">
      <c r="B14" s="33" t="s">
        <v>46</v>
      </c>
      <c r="C14" s="61">
        <f>Calculations!Q20</f>
        <v>0</v>
      </c>
    </row>
    <row r="15" spans="2:5" ht="16" x14ac:dyDescent="0.2">
      <c r="B15" s="32" t="s">
        <v>56</v>
      </c>
      <c r="C15" s="62">
        <f>Calculations!U20</f>
        <v>0</v>
      </c>
    </row>
    <row r="16" spans="2:5" ht="16" x14ac:dyDescent="0.2">
      <c r="B16" s="32" t="s">
        <v>126</v>
      </c>
      <c r="C16" s="63">
        <f>Calculations!Y20</f>
        <v>0</v>
      </c>
    </row>
    <row r="17" spans="2:3" ht="16" x14ac:dyDescent="0.2">
      <c r="B17" s="33" t="s">
        <v>6</v>
      </c>
      <c r="C17" s="61"/>
    </row>
    <row r="18" spans="2:3" ht="17" thickBot="1" x14ac:dyDescent="0.25">
      <c r="B18" s="44" t="s">
        <v>69</v>
      </c>
      <c r="C18" s="61">
        <f>Calculations!I20</f>
        <v>0</v>
      </c>
    </row>
    <row r="19" spans="2:3" ht="16" x14ac:dyDescent="0.2">
      <c r="B19" s="43" t="s">
        <v>10</v>
      </c>
      <c r="C19" s="41">
        <f>SUM(C11:C18)</f>
        <v>76789</v>
      </c>
    </row>
    <row r="21" spans="2:3" ht="16" x14ac:dyDescent="0.2">
      <c r="B21" s="31" t="s">
        <v>8</v>
      </c>
      <c r="C21" s="35"/>
    </row>
    <row r="22" spans="2:3" ht="16" x14ac:dyDescent="0.2">
      <c r="B22" s="47" t="s">
        <v>55</v>
      </c>
      <c r="C22" s="51">
        <f>Calculations!E62</f>
        <v>0</v>
      </c>
    </row>
    <row r="23" spans="2:3" ht="16" x14ac:dyDescent="0.2">
      <c r="B23" s="47" t="s">
        <v>86</v>
      </c>
      <c r="C23" s="51">
        <f>Calculations!E63</f>
        <v>750</v>
      </c>
    </row>
    <row r="24" spans="2:3" ht="16" x14ac:dyDescent="0.2">
      <c r="B24" s="47" t="s">
        <v>117</v>
      </c>
      <c r="C24" s="51">
        <f>Calculations!E64</f>
        <v>0</v>
      </c>
    </row>
    <row r="25" spans="2:3" ht="16" x14ac:dyDescent="0.2">
      <c r="B25" s="47" t="s">
        <v>118</v>
      </c>
      <c r="C25" s="51">
        <f>Calculations!E65</f>
        <v>0</v>
      </c>
    </row>
    <row r="26" spans="2:3" ht="16" x14ac:dyDescent="0.2">
      <c r="B26" s="34" t="s">
        <v>73</v>
      </c>
      <c r="C26" s="51">
        <f>Calculations!E66</f>
        <v>0</v>
      </c>
    </row>
    <row r="27" spans="2:3" ht="16" x14ac:dyDescent="0.2">
      <c r="B27" s="34" t="s">
        <v>79</v>
      </c>
      <c r="C27" s="51">
        <f>Calculations!E67</f>
        <v>0</v>
      </c>
    </row>
    <row r="28" spans="2:3" ht="16" x14ac:dyDescent="0.2">
      <c r="B28" s="42" t="s">
        <v>14</v>
      </c>
      <c r="C28" s="51">
        <f>Calculations!E68</f>
        <v>0</v>
      </c>
    </row>
    <row r="29" spans="2:3" ht="16" x14ac:dyDescent="0.2">
      <c r="B29" s="42" t="s">
        <v>15</v>
      </c>
      <c r="C29" s="51">
        <f>Calculations!E69</f>
        <v>0</v>
      </c>
    </row>
    <row r="30" spans="2:3" ht="16" x14ac:dyDescent="0.2">
      <c r="B30" s="42" t="s">
        <v>16</v>
      </c>
      <c r="C30" s="51">
        <f>Calculations!E70</f>
        <v>0</v>
      </c>
    </row>
    <row r="31" spans="2:3" ht="16" x14ac:dyDescent="0.2">
      <c r="B31" s="42" t="s">
        <v>58</v>
      </c>
      <c r="C31" s="51">
        <f>Calculations!E71</f>
        <v>0</v>
      </c>
    </row>
    <row r="32" spans="2:3" ht="16" x14ac:dyDescent="0.2">
      <c r="B32" s="42" t="s">
        <v>76</v>
      </c>
      <c r="C32" s="51">
        <f>Calculations!E72</f>
        <v>0</v>
      </c>
    </row>
    <row r="33" spans="2:3" ht="16" x14ac:dyDescent="0.2">
      <c r="B33" s="42" t="s">
        <v>115</v>
      </c>
      <c r="C33" s="51">
        <f>Calculations!E73</f>
        <v>0</v>
      </c>
    </row>
    <row r="34" spans="2:3" ht="16" x14ac:dyDescent="0.2">
      <c r="B34" s="42" t="s">
        <v>18</v>
      </c>
      <c r="C34" s="51">
        <f>Calculations!E74</f>
        <v>0</v>
      </c>
    </row>
    <row r="35" spans="2:3" ht="16" x14ac:dyDescent="0.2">
      <c r="B35" s="42" t="s">
        <v>19</v>
      </c>
      <c r="C35" s="51">
        <f>Calculations!E75</f>
        <v>0</v>
      </c>
    </row>
    <row r="36" spans="2:3" ht="16" x14ac:dyDescent="0.2">
      <c r="B36" s="42" t="s">
        <v>20</v>
      </c>
      <c r="C36" s="51">
        <f>Calculations!E76</f>
        <v>0</v>
      </c>
    </row>
    <row r="37" spans="2:3" ht="16" x14ac:dyDescent="0.2">
      <c r="B37" s="42" t="s">
        <v>22</v>
      </c>
      <c r="C37" s="51">
        <f>Calculations!E77</f>
        <v>0</v>
      </c>
    </row>
    <row r="38" spans="2:3" ht="16" x14ac:dyDescent="0.2">
      <c r="B38" s="42" t="s">
        <v>75</v>
      </c>
      <c r="C38" s="51">
        <f>Calculations!E78</f>
        <v>0</v>
      </c>
    </row>
    <row r="39" spans="2:3" ht="16" x14ac:dyDescent="0.2">
      <c r="B39" s="42" t="s">
        <v>116</v>
      </c>
      <c r="C39" s="51">
        <f>Calculations!E79</f>
        <v>0</v>
      </c>
    </row>
    <row r="40" spans="2:3" ht="16" x14ac:dyDescent="0.2">
      <c r="B40" s="97" t="s">
        <v>127</v>
      </c>
      <c r="C40" s="51">
        <f>Calculations!I37</f>
        <v>1700965</v>
      </c>
    </row>
    <row r="41" spans="2:3" ht="16" x14ac:dyDescent="0.2">
      <c r="B41" s="97" t="s">
        <v>21</v>
      </c>
      <c r="C41" s="51">
        <f>Calculations!C81</f>
        <v>500</v>
      </c>
    </row>
    <row r="42" spans="2:3" ht="16" x14ac:dyDescent="0.2">
      <c r="B42" s="42" t="s">
        <v>81</v>
      </c>
      <c r="C42" s="51">
        <f>Calculations!E82</f>
        <v>0</v>
      </c>
    </row>
    <row r="43" spans="2:3" ht="16" x14ac:dyDescent="0.2">
      <c r="B43" s="42" t="s">
        <v>72</v>
      </c>
      <c r="C43" s="51">
        <f>Calculations!E83</f>
        <v>0</v>
      </c>
    </row>
    <row r="44" spans="2:3" ht="16" x14ac:dyDescent="0.2">
      <c r="B44" s="56" t="s">
        <v>114</v>
      </c>
      <c r="C44" s="51">
        <f>Calculations!E84</f>
        <v>0</v>
      </c>
    </row>
    <row r="45" spans="2:3" ht="16" x14ac:dyDescent="0.2">
      <c r="B45" s="42" t="s">
        <v>24</v>
      </c>
      <c r="C45" s="51">
        <f>Calculations!E85</f>
        <v>0</v>
      </c>
    </row>
    <row r="46" spans="2:3" ht="16" x14ac:dyDescent="0.2">
      <c r="B46" s="31" t="s">
        <v>135</v>
      </c>
      <c r="C46" s="51">
        <f>Calculations!E60</f>
        <v>0</v>
      </c>
    </row>
    <row r="47" spans="2:3" ht="16" x14ac:dyDescent="0.2">
      <c r="B47" s="31" t="s">
        <v>134</v>
      </c>
      <c r="C47" s="51">
        <f>Calculations!E61</f>
        <v>0</v>
      </c>
    </row>
    <row r="48" spans="2:3" ht="17" thickBot="1" x14ac:dyDescent="0.25">
      <c r="B48" s="39" t="s">
        <v>80</v>
      </c>
      <c r="C48" s="40">
        <f>SUM(C22:C45)</f>
        <v>1702215</v>
      </c>
    </row>
  </sheetData>
  <mergeCells count="3">
    <mergeCell ref="B7:C7"/>
    <mergeCell ref="B6:C6"/>
    <mergeCell ref="B5:C5"/>
  </mergeCells>
  <phoneticPr fontId="11" type="noConversion"/>
  <pageMargins left="0.75" right="0.75" top="1" bottom="1" header="0.3" footer="0.3"/>
  <pageSetup orientation="portrait" horizontalDpi="0" verticalDpi="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E46"/>
  <sheetViews>
    <sheetView showGridLines="0" workbookViewId="0">
      <selection activeCell="E10" sqref="E10"/>
    </sheetView>
  </sheetViews>
  <sheetFormatPr baseColWidth="10" defaultRowHeight="15" x14ac:dyDescent="0.2"/>
  <cols>
    <col min="1" max="1" width="14.33203125" customWidth="1"/>
    <col min="2" max="2" width="52.1640625" customWidth="1"/>
    <col min="3" max="3" width="19" customWidth="1"/>
  </cols>
  <sheetData>
    <row r="1" spans="1:5" ht="15" customHeight="1" x14ac:dyDescent="0.2"/>
    <row r="2" spans="1:5" ht="15" customHeight="1" x14ac:dyDescent="0.2"/>
    <row r="3" spans="1:5" ht="15" customHeight="1" x14ac:dyDescent="0.2"/>
    <row r="4" spans="1:5" ht="15" customHeight="1" x14ac:dyDescent="0.2"/>
    <row r="5" spans="1:5" ht="21" x14ac:dyDescent="0.25">
      <c r="B5" s="86" t="s">
        <v>84</v>
      </c>
      <c r="C5" s="86"/>
      <c r="D5" s="36"/>
      <c r="E5" s="36"/>
    </row>
    <row r="6" spans="1:5" ht="21" x14ac:dyDescent="0.25">
      <c r="B6" s="86" t="s">
        <v>82</v>
      </c>
      <c r="C6" s="86"/>
      <c r="D6" s="36"/>
      <c r="E6" s="36"/>
    </row>
    <row r="7" spans="1:5" ht="19" x14ac:dyDescent="0.25">
      <c r="A7" s="37"/>
      <c r="B7" s="90" t="s">
        <v>141</v>
      </c>
      <c r="C7" s="90"/>
      <c r="D7" s="37"/>
      <c r="E7" s="37"/>
    </row>
    <row r="8" spans="1:5" x14ac:dyDescent="0.2">
      <c r="C8" s="28"/>
    </row>
    <row r="9" spans="1:5" ht="16" x14ac:dyDescent="0.2">
      <c r="B9" s="31" t="s">
        <v>125</v>
      </c>
      <c r="C9" s="35"/>
    </row>
    <row r="10" spans="1:5" ht="16" x14ac:dyDescent="0.2">
      <c r="B10" s="32" t="s">
        <v>4</v>
      </c>
      <c r="C10" s="38"/>
    </row>
    <row r="11" spans="1:5" ht="16" x14ac:dyDescent="0.2">
      <c r="B11" s="68" t="s">
        <v>123</v>
      </c>
      <c r="C11" s="61">
        <f>SUM(Calculations!E20)</f>
        <v>26789</v>
      </c>
    </row>
    <row r="12" spans="1:5" ht="16" x14ac:dyDescent="0.2">
      <c r="B12" s="32" t="s">
        <v>78</v>
      </c>
      <c r="C12" s="61">
        <f>Calculations!H20</f>
        <v>0</v>
      </c>
    </row>
    <row r="13" spans="1:5" ht="16" x14ac:dyDescent="0.2">
      <c r="B13" s="32" t="s">
        <v>77</v>
      </c>
      <c r="C13" s="61">
        <f>Calculations!O20</f>
        <v>0</v>
      </c>
    </row>
    <row r="14" spans="1:5" ht="16" x14ac:dyDescent="0.2">
      <c r="B14" s="33" t="s">
        <v>46</v>
      </c>
      <c r="C14" s="61">
        <f>Calculations!S20</f>
        <v>0</v>
      </c>
    </row>
    <row r="15" spans="1:5" ht="16" x14ac:dyDescent="0.2">
      <c r="B15" s="32" t="s">
        <v>56</v>
      </c>
      <c r="C15" s="62">
        <f>Calculations!W20</f>
        <v>0</v>
      </c>
    </row>
    <row r="16" spans="1:5" ht="16" x14ac:dyDescent="0.2">
      <c r="B16" s="32" t="s">
        <v>121</v>
      </c>
      <c r="C16" s="69">
        <f>Calculations!AA20</f>
        <v>0</v>
      </c>
    </row>
    <row r="17" spans="2:3" ht="16" x14ac:dyDescent="0.2">
      <c r="B17" s="33" t="s">
        <v>6</v>
      </c>
      <c r="C17" s="65"/>
    </row>
    <row r="18" spans="2:3" ht="17" thickBot="1" x14ac:dyDescent="0.25">
      <c r="B18" s="44" t="s">
        <v>69</v>
      </c>
      <c r="C18" s="61">
        <f>Calculations!K20</f>
        <v>0</v>
      </c>
    </row>
    <row r="19" spans="2:3" ht="16" x14ac:dyDescent="0.2">
      <c r="B19" s="43" t="s">
        <v>10</v>
      </c>
      <c r="C19" s="41">
        <f>SUM(C11:C18)</f>
        <v>26789</v>
      </c>
    </row>
    <row r="21" spans="2:3" ht="16" x14ac:dyDescent="0.2">
      <c r="B21" s="31" t="s">
        <v>8</v>
      </c>
      <c r="C21" s="35"/>
    </row>
    <row r="22" spans="2:3" ht="16" x14ac:dyDescent="0.2">
      <c r="B22" s="47" t="s">
        <v>55</v>
      </c>
      <c r="C22" s="51">
        <f>Calculations!D62</f>
        <v>0</v>
      </c>
    </row>
    <row r="23" spans="2:3" ht="16" x14ac:dyDescent="0.2">
      <c r="B23" s="47" t="s">
        <v>86</v>
      </c>
      <c r="C23" s="51">
        <f>Calculations!D63</f>
        <v>300</v>
      </c>
    </row>
    <row r="24" spans="2:3" ht="16" x14ac:dyDescent="0.2">
      <c r="B24" s="47" t="s">
        <v>117</v>
      </c>
      <c r="C24" s="51">
        <f>Calculations!D64</f>
        <v>0</v>
      </c>
    </row>
    <row r="25" spans="2:3" ht="16" x14ac:dyDescent="0.2">
      <c r="B25" s="47" t="s">
        <v>118</v>
      </c>
      <c r="C25" s="51">
        <f>Calculations!D65</f>
        <v>0</v>
      </c>
    </row>
    <row r="26" spans="2:3" ht="16" x14ac:dyDescent="0.2">
      <c r="B26" s="34" t="s">
        <v>73</v>
      </c>
      <c r="C26" s="51">
        <f>Calculations!D66</f>
        <v>0</v>
      </c>
    </row>
    <row r="27" spans="2:3" ht="16" x14ac:dyDescent="0.2">
      <c r="B27" s="34" t="s">
        <v>79</v>
      </c>
      <c r="C27" s="51">
        <f>Calculations!D67</f>
        <v>0</v>
      </c>
    </row>
    <row r="28" spans="2:3" ht="16" x14ac:dyDescent="0.2">
      <c r="B28" s="42" t="s">
        <v>14</v>
      </c>
      <c r="C28" s="51">
        <f>Calculations!D68</f>
        <v>0</v>
      </c>
    </row>
    <row r="29" spans="2:3" ht="16" x14ac:dyDescent="0.2">
      <c r="B29" s="42" t="s">
        <v>15</v>
      </c>
      <c r="C29" s="51">
        <f>Calculations!D69</f>
        <v>0</v>
      </c>
    </row>
    <row r="30" spans="2:3" ht="16" x14ac:dyDescent="0.2">
      <c r="B30" s="42" t="s">
        <v>16</v>
      </c>
      <c r="C30" s="51">
        <f>Calculations!D70</f>
        <v>0</v>
      </c>
    </row>
    <row r="31" spans="2:3" ht="16" x14ac:dyDescent="0.2">
      <c r="B31" s="42" t="s">
        <v>58</v>
      </c>
      <c r="C31" s="51">
        <f>Calculations!D71</f>
        <v>0</v>
      </c>
    </row>
    <row r="32" spans="2:3" ht="16" x14ac:dyDescent="0.2">
      <c r="B32" s="42" t="s">
        <v>76</v>
      </c>
      <c r="C32" s="51">
        <f>Calculations!D72</f>
        <v>0</v>
      </c>
    </row>
    <row r="33" spans="2:3" ht="16" x14ac:dyDescent="0.2">
      <c r="B33" s="42" t="s">
        <v>115</v>
      </c>
      <c r="C33" s="51">
        <f>Calculations!D73</f>
        <v>0</v>
      </c>
    </row>
    <row r="34" spans="2:3" ht="16" x14ac:dyDescent="0.2">
      <c r="B34" s="42" t="s">
        <v>18</v>
      </c>
      <c r="C34" s="51">
        <f>Calculations!D74</f>
        <v>0</v>
      </c>
    </row>
    <row r="35" spans="2:3" ht="16" x14ac:dyDescent="0.2">
      <c r="B35" s="42" t="s">
        <v>19</v>
      </c>
      <c r="C35" s="51">
        <f>Calculations!D75</f>
        <v>0</v>
      </c>
    </row>
    <row r="36" spans="2:3" ht="16" x14ac:dyDescent="0.2">
      <c r="B36" s="42" t="s">
        <v>20</v>
      </c>
      <c r="C36" s="51">
        <f>Calculations!D76</f>
        <v>0</v>
      </c>
    </row>
    <row r="37" spans="2:3" ht="16" x14ac:dyDescent="0.2">
      <c r="B37" s="42" t="s">
        <v>22</v>
      </c>
      <c r="C37" s="51">
        <f>Calculations!D77</f>
        <v>0</v>
      </c>
    </row>
    <row r="38" spans="2:3" ht="16" x14ac:dyDescent="0.2">
      <c r="B38" s="42" t="s">
        <v>75</v>
      </c>
      <c r="C38" s="51">
        <f>Calculations!D78</f>
        <v>0</v>
      </c>
    </row>
    <row r="39" spans="2:3" ht="16" x14ac:dyDescent="0.2">
      <c r="B39" s="42" t="s">
        <v>116</v>
      </c>
      <c r="C39" s="51">
        <f>Calculations!D79</f>
        <v>0</v>
      </c>
    </row>
    <row r="40" spans="2:3" ht="16" x14ac:dyDescent="0.2">
      <c r="B40" s="97" t="s">
        <v>127</v>
      </c>
      <c r="C40" s="51">
        <f>Calculations!D80</f>
        <v>10000</v>
      </c>
    </row>
    <row r="41" spans="2:3" ht="16" x14ac:dyDescent="0.2">
      <c r="B41" s="97" t="s">
        <v>21</v>
      </c>
      <c r="C41" s="51">
        <f>Calculations!D81</f>
        <v>500</v>
      </c>
    </row>
    <row r="42" spans="2:3" ht="16" x14ac:dyDescent="0.2">
      <c r="B42" s="42" t="s">
        <v>81</v>
      </c>
      <c r="C42" s="51">
        <f>Calculations!D82</f>
        <v>0</v>
      </c>
    </row>
    <row r="43" spans="2:3" ht="16" x14ac:dyDescent="0.2">
      <c r="B43" s="42" t="s">
        <v>72</v>
      </c>
      <c r="C43" s="51">
        <f>Calculations!D83</f>
        <v>0</v>
      </c>
    </row>
    <row r="44" spans="2:3" ht="16" x14ac:dyDescent="0.2">
      <c r="B44" s="56" t="s">
        <v>114</v>
      </c>
      <c r="C44" s="51">
        <f>Calculations!D84</f>
        <v>0</v>
      </c>
    </row>
    <row r="45" spans="2:3" ht="16" x14ac:dyDescent="0.2">
      <c r="B45" s="42" t="s">
        <v>24</v>
      </c>
      <c r="C45" s="51">
        <f>Calculations!D85</f>
        <v>0</v>
      </c>
    </row>
    <row r="46" spans="2:3" ht="17" thickBot="1" x14ac:dyDescent="0.25">
      <c r="B46" s="39" t="s">
        <v>80</v>
      </c>
      <c r="C46" s="40">
        <f>SUM(C22:C45)</f>
        <v>10800</v>
      </c>
    </row>
  </sheetData>
  <mergeCells count="3">
    <mergeCell ref="B5:C5"/>
    <mergeCell ref="B6:C6"/>
    <mergeCell ref="B7:C7"/>
  </mergeCells>
  <pageMargins left="0.75" right="0.75" top="1" bottom="1" header="0.3" footer="0.3"/>
  <pageSetup orientation="portrait" horizontalDpi="0" verticalDpi="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93"/>
  <sheetViews>
    <sheetView workbookViewId="0">
      <selection activeCell="C4" sqref="C4:F4"/>
    </sheetView>
  </sheetViews>
  <sheetFormatPr baseColWidth="10" defaultColWidth="9" defaultRowHeight="15" x14ac:dyDescent="0.2"/>
  <cols>
    <col min="1" max="1" width="30" bestFit="1" customWidth="1"/>
    <col min="2" max="2" width="6.83203125" customWidth="1"/>
    <col min="4" max="4" width="16.83203125" bestFit="1" customWidth="1"/>
    <col min="5" max="5" width="13.83203125" style="6" customWidth="1"/>
    <col min="6" max="6" width="11.1640625" style="6" bestFit="1" customWidth="1"/>
    <col min="8" max="8" width="10.1640625" bestFit="1" customWidth="1"/>
    <col min="10" max="11" width="10.1640625" bestFit="1" customWidth="1"/>
  </cols>
  <sheetData>
    <row r="1" spans="1:6" x14ac:dyDescent="0.2">
      <c r="A1" s="92" t="s">
        <v>29</v>
      </c>
      <c r="B1" s="92"/>
      <c r="C1" s="92"/>
      <c r="D1" s="92"/>
      <c r="E1" s="92"/>
      <c r="F1" s="92"/>
    </row>
    <row r="2" spans="1:6" x14ac:dyDescent="0.2">
      <c r="A2" t="s">
        <v>0</v>
      </c>
    </row>
    <row r="3" spans="1:6" x14ac:dyDescent="0.2">
      <c r="A3" s="5" t="s">
        <v>2</v>
      </c>
      <c r="B3" s="5"/>
      <c r="C3" s="91" t="s">
        <v>68</v>
      </c>
      <c r="D3" s="91"/>
      <c r="E3" s="91"/>
      <c r="F3" s="91"/>
    </row>
    <row r="4" spans="1:6" x14ac:dyDescent="0.2">
      <c r="A4" t="s">
        <v>30</v>
      </c>
      <c r="C4" s="96" t="s">
        <v>71</v>
      </c>
      <c r="D4" s="96"/>
      <c r="E4" s="96"/>
      <c r="F4" s="96"/>
    </row>
    <row r="5" spans="1:6" x14ac:dyDescent="0.2">
      <c r="C5" s="15"/>
      <c r="D5" s="15"/>
      <c r="E5" s="15"/>
      <c r="F5" s="15"/>
    </row>
    <row r="6" spans="1:6" x14ac:dyDescent="0.2">
      <c r="E6"/>
      <c r="F6"/>
    </row>
    <row r="7" spans="1:6" x14ac:dyDescent="0.2">
      <c r="A7" s="12" t="s">
        <v>3</v>
      </c>
      <c r="B7" s="9"/>
      <c r="D7" s="24" t="s">
        <v>7</v>
      </c>
      <c r="E7"/>
      <c r="F7"/>
    </row>
    <row r="8" spans="1:6" x14ac:dyDescent="0.2">
      <c r="A8" t="s">
        <v>4</v>
      </c>
      <c r="D8" s="2"/>
      <c r="E8"/>
      <c r="F8"/>
    </row>
    <row r="9" spans="1:6" x14ac:dyDescent="0.2">
      <c r="A9" t="s">
        <v>48</v>
      </c>
      <c r="D9" s="2">
        <v>25000</v>
      </c>
      <c r="E9"/>
      <c r="F9"/>
    </row>
    <row r="10" spans="1:6" x14ac:dyDescent="0.2">
      <c r="A10" t="s">
        <v>43</v>
      </c>
      <c r="D10" s="2">
        <v>25000</v>
      </c>
      <c r="E10"/>
      <c r="F10"/>
    </row>
    <row r="11" spans="1:6" x14ac:dyDescent="0.2">
      <c r="A11" t="s">
        <v>44</v>
      </c>
      <c r="D11" s="2">
        <v>10000</v>
      </c>
      <c r="E11"/>
      <c r="F11"/>
    </row>
    <row r="12" spans="1:6" x14ac:dyDescent="0.2">
      <c r="A12" t="s">
        <v>45</v>
      </c>
      <c r="D12" s="2">
        <v>30000</v>
      </c>
      <c r="E12"/>
      <c r="F12"/>
    </row>
    <row r="13" spans="1:6" x14ac:dyDescent="0.2">
      <c r="A13" t="s">
        <v>46</v>
      </c>
      <c r="D13" s="2">
        <v>100000</v>
      </c>
      <c r="E13"/>
      <c r="F13"/>
    </row>
    <row r="14" spans="1:6" x14ac:dyDescent="0.2">
      <c r="A14" t="s">
        <v>70</v>
      </c>
      <c r="D14" s="2">
        <v>25000</v>
      </c>
      <c r="E14"/>
      <c r="F14"/>
    </row>
    <row r="15" spans="1:6" x14ac:dyDescent="0.2">
      <c r="A15" t="s">
        <v>47</v>
      </c>
      <c r="D15" s="2">
        <v>7500</v>
      </c>
      <c r="E15"/>
      <c r="F15"/>
    </row>
    <row r="16" spans="1:6" x14ac:dyDescent="0.2">
      <c r="A16" t="s">
        <v>5</v>
      </c>
      <c r="B16" t="s">
        <v>39</v>
      </c>
      <c r="C16" t="s">
        <v>40</v>
      </c>
      <c r="D16" s="2"/>
      <c r="E16"/>
      <c r="F16"/>
    </row>
    <row r="17" spans="1:11" x14ac:dyDescent="0.2">
      <c r="A17" t="s">
        <v>38</v>
      </c>
      <c r="B17">
        <v>100</v>
      </c>
      <c r="C17" s="1">
        <v>20.5</v>
      </c>
      <c r="D17" s="2">
        <f>B17*C17</f>
        <v>2050</v>
      </c>
      <c r="E17"/>
      <c r="F17"/>
    </row>
    <row r="18" spans="1:11" x14ac:dyDescent="0.2">
      <c r="A18" t="s">
        <v>41</v>
      </c>
      <c r="B18">
        <v>10</v>
      </c>
      <c r="C18" s="1">
        <v>60</v>
      </c>
      <c r="D18" s="2">
        <f>B18*C18</f>
        <v>600</v>
      </c>
      <c r="E18"/>
      <c r="F18"/>
    </row>
    <row r="19" spans="1:11" x14ac:dyDescent="0.2">
      <c r="A19" t="s">
        <v>42</v>
      </c>
      <c r="D19" s="2">
        <v>250</v>
      </c>
      <c r="E19"/>
      <c r="F19"/>
    </row>
    <row r="20" spans="1:11" x14ac:dyDescent="0.2">
      <c r="A20" t="s">
        <v>6</v>
      </c>
      <c r="D20" s="2"/>
      <c r="E20"/>
      <c r="F20"/>
    </row>
    <row r="21" spans="1:11" x14ac:dyDescent="0.2">
      <c r="A21" t="s">
        <v>49</v>
      </c>
      <c r="D21" s="2">
        <v>600</v>
      </c>
      <c r="E21"/>
      <c r="F21"/>
    </row>
    <row r="22" spans="1:11" x14ac:dyDescent="0.2">
      <c r="A22" t="s">
        <v>50</v>
      </c>
      <c r="D22" s="2">
        <v>99000</v>
      </c>
      <c r="E22"/>
      <c r="F22"/>
    </row>
    <row r="23" spans="1:11" x14ac:dyDescent="0.2">
      <c r="A23" s="10" t="s">
        <v>10</v>
      </c>
      <c r="B23" s="10"/>
      <c r="D23" s="22">
        <f>SUM(D8:D22)</f>
        <v>325000</v>
      </c>
      <c r="E23"/>
      <c r="F23"/>
    </row>
    <row r="24" spans="1:11" x14ac:dyDescent="0.2">
      <c r="D24" s="2"/>
      <c r="E24" s="2"/>
      <c r="F24" s="2"/>
      <c r="G24" s="2"/>
      <c r="H24" s="2"/>
      <c r="I24" s="2"/>
    </row>
    <row r="25" spans="1:11" x14ac:dyDescent="0.2">
      <c r="A25" s="12" t="s">
        <v>8</v>
      </c>
      <c r="B25" s="9"/>
      <c r="D25" s="9"/>
      <c r="E25" s="16"/>
      <c r="H25" s="93" t="s">
        <v>53</v>
      </c>
      <c r="I25" s="93"/>
      <c r="J25" s="93"/>
      <c r="K25" s="17"/>
    </row>
    <row r="26" spans="1:11" ht="48" x14ac:dyDescent="0.2">
      <c r="A26" s="9" t="s">
        <v>11</v>
      </c>
      <c r="B26" t="s">
        <v>1</v>
      </c>
      <c r="C26" t="s">
        <v>9</v>
      </c>
      <c r="D26" s="9" t="s">
        <v>31</v>
      </c>
      <c r="E26" s="9" t="s">
        <v>32</v>
      </c>
      <c r="F26" s="20" t="s">
        <v>52</v>
      </c>
      <c r="H26" s="18" t="s">
        <v>33</v>
      </c>
      <c r="I26" s="18" t="s">
        <v>34</v>
      </c>
      <c r="J26" s="18" t="s">
        <v>35</v>
      </c>
      <c r="K26" s="19" t="s">
        <v>54</v>
      </c>
    </row>
    <row r="27" spans="1:11" x14ac:dyDescent="0.2">
      <c r="A27" t="s">
        <v>51</v>
      </c>
      <c r="B27" s="1">
        <v>1</v>
      </c>
      <c r="C27" s="2">
        <v>60000</v>
      </c>
      <c r="D27" s="2">
        <v>15000</v>
      </c>
      <c r="E27" s="2">
        <v>15000</v>
      </c>
      <c r="F27" s="7">
        <f t="shared" ref="F27:F32" si="0">D27+E27</f>
        <v>30000</v>
      </c>
      <c r="H27" s="2">
        <v>10000</v>
      </c>
      <c r="I27" s="2">
        <v>10000</v>
      </c>
      <c r="J27" s="2">
        <v>10000</v>
      </c>
      <c r="K27" s="2">
        <f t="shared" ref="K27:K32" si="1">SUM(H27:J27)</f>
        <v>30000</v>
      </c>
    </row>
    <row r="28" spans="1:11" x14ac:dyDescent="0.2">
      <c r="A28" t="s">
        <v>51</v>
      </c>
      <c r="B28" s="1">
        <v>1</v>
      </c>
      <c r="C28" s="2">
        <v>40000</v>
      </c>
      <c r="D28" s="2">
        <v>5000</v>
      </c>
      <c r="E28" s="2">
        <v>5000</v>
      </c>
      <c r="F28" s="7">
        <f t="shared" si="0"/>
        <v>10000</v>
      </c>
      <c r="H28" s="2">
        <v>10000</v>
      </c>
      <c r="I28" s="2">
        <v>10000</v>
      </c>
      <c r="J28" s="2">
        <v>10000</v>
      </c>
      <c r="K28" s="2">
        <f t="shared" si="1"/>
        <v>30000</v>
      </c>
    </row>
    <row r="29" spans="1:11" x14ac:dyDescent="0.2">
      <c r="A29" t="s">
        <v>51</v>
      </c>
      <c r="B29" s="1">
        <v>1</v>
      </c>
      <c r="C29" s="2">
        <v>10000</v>
      </c>
      <c r="D29" s="2">
        <v>0</v>
      </c>
      <c r="E29" s="2">
        <v>0</v>
      </c>
      <c r="F29" s="7">
        <f t="shared" si="0"/>
        <v>0</v>
      </c>
      <c r="H29" s="2">
        <v>5000</v>
      </c>
      <c r="I29" s="2">
        <v>0</v>
      </c>
      <c r="J29" s="2">
        <v>5000</v>
      </c>
      <c r="K29" s="2">
        <f t="shared" si="1"/>
        <v>10000</v>
      </c>
    </row>
    <row r="30" spans="1:11" x14ac:dyDescent="0.2">
      <c r="A30" t="s">
        <v>25</v>
      </c>
      <c r="D30" s="3">
        <f>SUM(D27:D29)</f>
        <v>20000</v>
      </c>
      <c r="E30" s="3">
        <f>SUM(E27:E29)</f>
        <v>20000</v>
      </c>
      <c r="F30" s="8">
        <f t="shared" si="0"/>
        <v>40000</v>
      </c>
      <c r="H30" s="3">
        <f>SUM(H27:H29)</f>
        <v>25000</v>
      </c>
      <c r="I30" s="3">
        <f>SUM(I27:I29)</f>
        <v>20000</v>
      </c>
      <c r="J30" s="3">
        <f>SUM(J27:J29)</f>
        <v>25000</v>
      </c>
      <c r="K30" s="3">
        <f t="shared" si="1"/>
        <v>70000</v>
      </c>
    </row>
    <row r="31" spans="1:11" x14ac:dyDescent="0.2">
      <c r="A31" t="s">
        <v>26</v>
      </c>
      <c r="C31" s="11">
        <v>0.2</v>
      </c>
      <c r="D31" s="14">
        <f>D30*C31</f>
        <v>4000</v>
      </c>
      <c r="E31" s="14">
        <f>E30*C31</f>
        <v>4000</v>
      </c>
      <c r="F31" s="23">
        <f t="shared" si="0"/>
        <v>8000</v>
      </c>
      <c r="H31" s="14">
        <f>H30*C31</f>
        <v>5000</v>
      </c>
      <c r="I31" s="14">
        <f>I30*C31</f>
        <v>4000</v>
      </c>
      <c r="J31" s="14">
        <f>I30*C31</f>
        <v>4000</v>
      </c>
      <c r="K31" s="14">
        <f t="shared" si="1"/>
        <v>13000</v>
      </c>
    </row>
    <row r="32" spans="1:11" x14ac:dyDescent="0.2">
      <c r="A32" t="s">
        <v>27</v>
      </c>
      <c r="D32" s="3">
        <f>D30+D31</f>
        <v>24000</v>
      </c>
      <c r="E32" s="3">
        <f>E30+E31</f>
        <v>24000</v>
      </c>
      <c r="F32" s="7">
        <f t="shared" si="0"/>
        <v>48000</v>
      </c>
      <c r="G32" s="2"/>
      <c r="H32" s="3">
        <f>H30+H31</f>
        <v>30000</v>
      </c>
      <c r="I32" s="3">
        <f>I30+I31</f>
        <v>24000</v>
      </c>
      <c r="J32" s="3">
        <f>J30+J31</f>
        <v>29000</v>
      </c>
      <c r="K32" s="3">
        <f t="shared" si="1"/>
        <v>83000</v>
      </c>
    </row>
    <row r="33" spans="1:11" x14ac:dyDescent="0.2">
      <c r="D33" s="2"/>
      <c r="E33" s="2"/>
      <c r="F33" s="2"/>
      <c r="G33" s="2"/>
      <c r="H33" s="2"/>
      <c r="I33" s="2"/>
    </row>
    <row r="34" spans="1:11" x14ac:dyDescent="0.2">
      <c r="A34" s="9" t="s">
        <v>12</v>
      </c>
      <c r="D34" s="2"/>
      <c r="E34" s="2"/>
      <c r="F34" s="2"/>
      <c r="G34" s="2"/>
      <c r="H34" s="2"/>
      <c r="I34" s="2"/>
    </row>
    <row r="35" spans="1:11" x14ac:dyDescent="0.2">
      <c r="A35" s="10" t="s">
        <v>55</v>
      </c>
      <c r="D35" s="2">
        <v>2000</v>
      </c>
      <c r="E35" s="2">
        <v>2000</v>
      </c>
      <c r="F35" s="2">
        <f>D35+E35</f>
        <v>4000</v>
      </c>
      <c r="G35" s="2"/>
      <c r="H35" s="2">
        <v>1000</v>
      </c>
      <c r="I35" s="2">
        <v>1000</v>
      </c>
      <c r="J35" s="2">
        <v>1000</v>
      </c>
      <c r="K35" s="2">
        <f t="shared" ref="K35:K54" si="2">SUM(H35:J35)</f>
        <v>3000</v>
      </c>
    </row>
    <row r="36" spans="1:11" x14ac:dyDescent="0.2">
      <c r="A36" s="10" t="s">
        <v>57</v>
      </c>
      <c r="D36" s="2">
        <v>10</v>
      </c>
      <c r="E36" s="2">
        <v>0</v>
      </c>
      <c r="F36" s="2">
        <f t="shared" ref="F36:F54" si="3">D36+E36</f>
        <v>10</v>
      </c>
      <c r="G36" s="2"/>
      <c r="H36" s="2">
        <v>0</v>
      </c>
      <c r="I36" s="2">
        <v>0</v>
      </c>
      <c r="J36" s="2">
        <v>0</v>
      </c>
      <c r="K36" s="2">
        <f t="shared" si="2"/>
        <v>0</v>
      </c>
    </row>
    <row r="37" spans="1:11" x14ac:dyDescent="0.2">
      <c r="A37" t="s">
        <v>14</v>
      </c>
      <c r="D37" s="2">
        <v>600</v>
      </c>
      <c r="E37" s="2">
        <v>0</v>
      </c>
      <c r="F37" s="2">
        <f t="shared" si="3"/>
        <v>600</v>
      </c>
      <c r="G37" s="2"/>
      <c r="H37" s="2">
        <v>0</v>
      </c>
      <c r="I37" s="2">
        <v>0</v>
      </c>
      <c r="J37" s="2">
        <v>0</v>
      </c>
      <c r="K37" s="2">
        <f t="shared" si="2"/>
        <v>0</v>
      </c>
    </row>
    <row r="38" spans="1:11" x14ac:dyDescent="0.2">
      <c r="A38" t="s">
        <v>15</v>
      </c>
      <c r="D38" s="2">
        <v>1000</v>
      </c>
      <c r="E38" s="2">
        <v>0</v>
      </c>
      <c r="F38" s="2">
        <f t="shared" si="3"/>
        <v>1000</v>
      </c>
      <c r="G38" s="2"/>
      <c r="H38" s="2">
        <v>0</v>
      </c>
      <c r="I38" s="2">
        <v>0</v>
      </c>
      <c r="J38" s="2">
        <v>0</v>
      </c>
      <c r="K38" s="2">
        <f t="shared" si="2"/>
        <v>0</v>
      </c>
    </row>
    <row r="39" spans="1:11" x14ac:dyDescent="0.2">
      <c r="A39" t="s">
        <v>16</v>
      </c>
      <c r="D39" s="2">
        <v>1000</v>
      </c>
      <c r="E39" s="2">
        <v>0</v>
      </c>
      <c r="F39" s="2">
        <f t="shared" si="3"/>
        <v>1000</v>
      </c>
      <c r="G39" s="2"/>
      <c r="H39" s="2">
        <v>100</v>
      </c>
      <c r="I39" s="2">
        <v>100</v>
      </c>
      <c r="J39" s="2">
        <v>100</v>
      </c>
      <c r="K39" s="2">
        <f t="shared" si="2"/>
        <v>300</v>
      </c>
    </row>
    <row r="40" spans="1:11" x14ac:dyDescent="0.2">
      <c r="A40" t="s">
        <v>58</v>
      </c>
      <c r="D40" s="2">
        <v>2000</v>
      </c>
      <c r="E40" s="2">
        <v>0</v>
      </c>
      <c r="F40" s="2">
        <f t="shared" si="3"/>
        <v>2000</v>
      </c>
      <c r="G40" s="2"/>
      <c r="H40" s="2">
        <v>0</v>
      </c>
      <c r="I40" s="2">
        <v>0</v>
      </c>
      <c r="J40" s="2">
        <v>0</v>
      </c>
      <c r="K40" s="2">
        <f t="shared" si="2"/>
        <v>0</v>
      </c>
    </row>
    <row r="41" spans="1:11" x14ac:dyDescent="0.2">
      <c r="A41" t="s">
        <v>37</v>
      </c>
      <c r="D41" s="2">
        <v>4000</v>
      </c>
      <c r="E41" s="2">
        <v>2000</v>
      </c>
      <c r="F41" s="2">
        <f t="shared" si="3"/>
        <v>6000</v>
      </c>
      <c r="G41" s="2"/>
      <c r="H41" s="2">
        <v>6000</v>
      </c>
      <c r="I41" s="2">
        <v>6000</v>
      </c>
      <c r="J41" s="2">
        <v>6000</v>
      </c>
      <c r="K41" s="2">
        <f t="shared" si="2"/>
        <v>18000</v>
      </c>
    </row>
    <row r="42" spans="1:11" x14ac:dyDescent="0.2">
      <c r="A42" t="s">
        <v>17</v>
      </c>
      <c r="D42" s="2">
        <v>600</v>
      </c>
      <c r="E42" s="2">
        <v>600</v>
      </c>
      <c r="F42" s="2">
        <f t="shared" si="3"/>
        <v>1200</v>
      </c>
      <c r="G42" s="2"/>
      <c r="H42" s="2">
        <v>200</v>
      </c>
      <c r="I42" s="2">
        <v>200</v>
      </c>
      <c r="J42" s="2">
        <v>200</v>
      </c>
      <c r="K42" s="2">
        <f t="shared" si="2"/>
        <v>600</v>
      </c>
    </row>
    <row r="43" spans="1:11" x14ac:dyDescent="0.2">
      <c r="A43" t="s">
        <v>18</v>
      </c>
      <c r="D43" s="2">
        <v>500</v>
      </c>
      <c r="E43" s="2">
        <v>5000</v>
      </c>
      <c r="F43" s="2">
        <f t="shared" si="3"/>
        <v>5500</v>
      </c>
      <c r="G43" s="2"/>
      <c r="H43" s="2">
        <v>200</v>
      </c>
      <c r="I43" s="2">
        <v>200</v>
      </c>
      <c r="J43" s="2">
        <v>200</v>
      </c>
      <c r="K43" s="2">
        <f t="shared" si="2"/>
        <v>600</v>
      </c>
    </row>
    <row r="44" spans="1:11" x14ac:dyDescent="0.2">
      <c r="A44" t="s">
        <v>19</v>
      </c>
      <c r="D44" s="2">
        <v>100</v>
      </c>
      <c r="E44" s="2">
        <v>50</v>
      </c>
      <c r="F44" s="2">
        <f t="shared" si="3"/>
        <v>150</v>
      </c>
      <c r="G44" s="2"/>
      <c r="H44" s="2">
        <v>50</v>
      </c>
      <c r="I44" s="2">
        <v>50</v>
      </c>
      <c r="J44" s="2">
        <v>50</v>
      </c>
      <c r="K44" s="2">
        <f t="shared" si="2"/>
        <v>150</v>
      </c>
    </row>
    <row r="45" spans="1:11" x14ac:dyDescent="0.2">
      <c r="A45" t="s">
        <v>13</v>
      </c>
      <c r="D45" s="2">
        <v>2000</v>
      </c>
      <c r="E45" s="2">
        <v>1000</v>
      </c>
      <c r="F45" s="2">
        <f t="shared" si="3"/>
        <v>3000</v>
      </c>
      <c r="G45" s="2"/>
      <c r="H45" s="2">
        <v>500</v>
      </c>
      <c r="I45" s="2">
        <v>500</v>
      </c>
      <c r="J45" s="2">
        <v>500</v>
      </c>
      <c r="K45" s="2">
        <f t="shared" si="2"/>
        <v>1500</v>
      </c>
    </row>
    <row r="46" spans="1:11" x14ac:dyDescent="0.2">
      <c r="A46" t="s">
        <v>20</v>
      </c>
      <c r="D46" s="2">
        <v>1000</v>
      </c>
      <c r="E46" s="2">
        <v>0</v>
      </c>
      <c r="F46" s="2">
        <f t="shared" si="3"/>
        <v>1000</v>
      </c>
      <c r="G46" s="2"/>
      <c r="H46" s="2">
        <v>200</v>
      </c>
      <c r="I46" s="2">
        <v>200</v>
      </c>
      <c r="J46" s="2">
        <v>200</v>
      </c>
      <c r="K46" s="2">
        <f t="shared" si="2"/>
        <v>600</v>
      </c>
    </row>
    <row r="47" spans="1:11" x14ac:dyDescent="0.2">
      <c r="A47" t="s">
        <v>21</v>
      </c>
      <c r="D47" s="2">
        <v>500</v>
      </c>
      <c r="E47" s="2">
        <v>100</v>
      </c>
      <c r="F47" s="2">
        <f t="shared" si="3"/>
        <v>600</v>
      </c>
      <c r="G47" s="2"/>
      <c r="H47" s="2">
        <v>500</v>
      </c>
      <c r="I47" s="2">
        <v>500</v>
      </c>
      <c r="J47" s="2">
        <v>500</v>
      </c>
      <c r="K47" s="2">
        <f t="shared" si="2"/>
        <v>1500</v>
      </c>
    </row>
    <row r="48" spans="1:11" x14ac:dyDescent="0.2">
      <c r="A48" t="s">
        <v>22</v>
      </c>
      <c r="D48" s="2">
        <v>1200</v>
      </c>
      <c r="E48" s="2">
        <v>300</v>
      </c>
      <c r="F48" s="2">
        <f t="shared" si="3"/>
        <v>1500</v>
      </c>
      <c r="G48" s="2"/>
      <c r="H48" s="2">
        <v>300</v>
      </c>
      <c r="I48" s="2">
        <v>300</v>
      </c>
      <c r="J48" s="2">
        <v>300</v>
      </c>
      <c r="K48" s="2">
        <f t="shared" si="2"/>
        <v>900</v>
      </c>
    </row>
    <row r="49" spans="1:11" x14ac:dyDescent="0.2">
      <c r="A49" t="s">
        <v>36</v>
      </c>
      <c r="D49" s="2">
        <v>4000</v>
      </c>
      <c r="E49" s="2">
        <v>0</v>
      </c>
      <c r="F49" s="2">
        <f t="shared" si="3"/>
        <v>4000</v>
      </c>
      <c r="G49" s="2"/>
      <c r="H49" s="2">
        <v>0</v>
      </c>
      <c r="I49" s="2">
        <v>0</v>
      </c>
      <c r="J49" s="2">
        <v>0</v>
      </c>
      <c r="K49" s="2">
        <f t="shared" si="2"/>
        <v>0</v>
      </c>
    </row>
    <row r="50" spans="1:11" x14ac:dyDescent="0.2">
      <c r="A50" t="s">
        <v>23</v>
      </c>
      <c r="D50" s="27">
        <v>500</v>
      </c>
      <c r="E50" s="27">
        <v>100</v>
      </c>
      <c r="F50" s="27">
        <f t="shared" si="3"/>
        <v>600</v>
      </c>
      <c r="G50" s="2"/>
      <c r="H50" s="2">
        <v>100</v>
      </c>
      <c r="I50" s="2">
        <v>100</v>
      </c>
      <c r="J50" s="2">
        <v>100</v>
      </c>
      <c r="K50" s="2">
        <f t="shared" si="2"/>
        <v>300</v>
      </c>
    </row>
    <row r="51" spans="1:11" x14ac:dyDescent="0.2">
      <c r="A51" t="s">
        <v>24</v>
      </c>
      <c r="D51" s="14">
        <v>0</v>
      </c>
      <c r="E51" s="14">
        <v>0</v>
      </c>
      <c r="F51" s="14">
        <f t="shared" si="3"/>
        <v>0</v>
      </c>
      <c r="G51" s="2"/>
      <c r="H51" s="14">
        <v>0</v>
      </c>
      <c r="I51" s="14">
        <v>0</v>
      </c>
      <c r="J51" s="14">
        <v>0</v>
      </c>
      <c r="K51" s="14">
        <f t="shared" si="2"/>
        <v>0</v>
      </c>
    </row>
    <row r="52" spans="1:11" x14ac:dyDescent="0.2">
      <c r="A52" t="s">
        <v>28</v>
      </c>
      <c r="D52" s="2">
        <f>SUM(D35:D51)</f>
        <v>21010</v>
      </c>
      <c r="E52" s="2">
        <f>SUM(E35:E51)</f>
        <v>11150</v>
      </c>
      <c r="F52" s="2">
        <f t="shared" si="3"/>
        <v>32160</v>
      </c>
      <c r="G52" s="2"/>
      <c r="H52" s="2">
        <f>F52+G52</f>
        <v>32160</v>
      </c>
      <c r="I52" s="2">
        <f>G52+H52</f>
        <v>32160</v>
      </c>
      <c r="J52" s="2">
        <f>H52+I52</f>
        <v>64320</v>
      </c>
      <c r="K52" s="2">
        <f t="shared" si="2"/>
        <v>128640</v>
      </c>
    </row>
    <row r="53" spans="1:11" x14ac:dyDescent="0.2">
      <c r="A53" t="s">
        <v>0</v>
      </c>
      <c r="D53" s="2"/>
      <c r="E53" s="2"/>
      <c r="F53" s="2" t="s">
        <v>0</v>
      </c>
      <c r="G53" s="2"/>
      <c r="H53" s="2" t="s">
        <v>0</v>
      </c>
      <c r="I53" s="2"/>
      <c r="K53" s="2" t="s">
        <v>0</v>
      </c>
    </row>
    <row r="54" spans="1:11" ht="32" x14ac:dyDescent="0.2">
      <c r="A54" s="21" t="s">
        <v>59</v>
      </c>
      <c r="B54" t="s">
        <v>0</v>
      </c>
      <c r="C54" t="s">
        <v>0</v>
      </c>
      <c r="D54" s="2">
        <f>D32+D52</f>
        <v>45010</v>
      </c>
      <c r="E54" s="2">
        <f>E32+E52</f>
        <v>35150</v>
      </c>
      <c r="F54" s="22">
        <f t="shared" si="3"/>
        <v>80160</v>
      </c>
      <c r="G54" s="2"/>
      <c r="H54" s="2">
        <f>H32+H52</f>
        <v>62160</v>
      </c>
      <c r="I54" s="2">
        <f>I32+I52</f>
        <v>56160</v>
      </c>
      <c r="J54" s="2">
        <f>J32+J52</f>
        <v>93320</v>
      </c>
      <c r="K54" s="22">
        <f t="shared" si="2"/>
        <v>211640</v>
      </c>
    </row>
    <row r="55" spans="1:11" ht="16" thickBot="1" x14ac:dyDescent="0.25">
      <c r="A55" s="9" t="s">
        <v>0</v>
      </c>
      <c r="B55" s="11" t="s">
        <v>0</v>
      </c>
      <c r="C55" s="2" t="s">
        <v>0</v>
      </c>
      <c r="D55" s="25"/>
      <c r="E55" s="25"/>
      <c r="F55" s="25"/>
      <c r="G55" s="25"/>
      <c r="H55" s="25"/>
      <c r="I55" s="25"/>
      <c r="J55" s="26"/>
      <c r="K55" s="26"/>
    </row>
    <row r="56" spans="1:11" x14ac:dyDescent="0.2">
      <c r="A56" s="9" t="s">
        <v>60</v>
      </c>
      <c r="D56" s="94">
        <f>+F54+K54</f>
        <v>291800</v>
      </c>
      <c r="E56" s="94"/>
      <c r="F56" s="94"/>
      <c r="G56" s="94"/>
      <c r="H56" s="94"/>
      <c r="I56" s="94"/>
      <c r="J56" s="94"/>
      <c r="K56" s="94"/>
    </row>
    <row r="57" spans="1:11" ht="17" thickBot="1" x14ac:dyDescent="0.25">
      <c r="A57" s="13" t="s">
        <v>0</v>
      </c>
      <c r="D57" s="25"/>
      <c r="E57" s="25"/>
      <c r="F57" s="25"/>
      <c r="G57" s="25"/>
      <c r="H57" s="25"/>
      <c r="I57" s="25"/>
      <c r="J57" s="26"/>
      <c r="K57" s="26"/>
    </row>
    <row r="58" spans="1:11" x14ac:dyDescent="0.2">
      <c r="A58" s="9" t="s">
        <v>61</v>
      </c>
      <c r="D58" s="95">
        <f>+D23-D56</f>
        <v>33200</v>
      </c>
      <c r="E58" s="95"/>
      <c r="F58" s="95"/>
      <c r="G58" s="95"/>
      <c r="H58" s="95"/>
      <c r="I58" s="95"/>
      <c r="J58" s="95"/>
      <c r="K58" s="95"/>
    </row>
    <row r="59" spans="1:11" x14ac:dyDescent="0.2">
      <c r="D59" s="2"/>
      <c r="E59" s="2"/>
      <c r="F59" s="2"/>
      <c r="G59" s="2"/>
      <c r="H59" s="2"/>
      <c r="I59" s="2"/>
    </row>
    <row r="60" spans="1:11" x14ac:dyDescent="0.2">
      <c r="A60" t="s">
        <v>62</v>
      </c>
      <c r="D60" s="2"/>
      <c r="E60" s="2"/>
      <c r="F60" s="2"/>
      <c r="G60" s="2"/>
      <c r="H60" s="2"/>
      <c r="I60" s="2"/>
    </row>
    <row r="61" spans="1:11" x14ac:dyDescent="0.2">
      <c r="A61" t="s">
        <v>63</v>
      </c>
      <c r="D61" s="2"/>
      <c r="E61" s="2"/>
      <c r="F61" s="2"/>
      <c r="G61" s="2"/>
      <c r="H61" s="2"/>
      <c r="I61" s="2"/>
    </row>
    <row r="62" spans="1:11" x14ac:dyDescent="0.2">
      <c r="A62" t="s">
        <v>64</v>
      </c>
      <c r="D62" s="2"/>
      <c r="E62" s="2"/>
      <c r="F62" s="2"/>
      <c r="G62" s="2"/>
      <c r="H62" s="2"/>
      <c r="I62" s="2"/>
    </row>
    <row r="63" spans="1:11" x14ac:dyDescent="0.2">
      <c r="A63" t="s">
        <v>65</v>
      </c>
      <c r="D63" s="2"/>
      <c r="E63" s="2"/>
      <c r="F63" s="2"/>
      <c r="G63" s="2"/>
      <c r="H63" s="2" t="s">
        <v>0</v>
      </c>
      <c r="I63" s="2"/>
    </row>
    <row r="64" spans="1:11" x14ac:dyDescent="0.2">
      <c r="A64" t="s">
        <v>66</v>
      </c>
      <c r="D64" s="2"/>
      <c r="E64" s="2"/>
      <c r="F64" s="2"/>
      <c r="H64" s="4" t="s">
        <v>0</v>
      </c>
    </row>
    <row r="65" spans="1:8" x14ac:dyDescent="0.2">
      <c r="A65" t="s">
        <v>67</v>
      </c>
      <c r="D65" s="2"/>
      <c r="E65" s="2"/>
      <c r="F65" s="2"/>
      <c r="H65" s="2" t="s">
        <v>0</v>
      </c>
    </row>
    <row r="66" spans="1:8" x14ac:dyDescent="0.2">
      <c r="D66" s="2"/>
      <c r="E66" s="2"/>
      <c r="F66" s="2"/>
    </row>
    <row r="67" spans="1:8" x14ac:dyDescent="0.2">
      <c r="D67" s="2"/>
      <c r="E67" s="2"/>
      <c r="F67" s="2"/>
    </row>
    <row r="68" spans="1:8" x14ac:dyDescent="0.2">
      <c r="D68" s="2"/>
      <c r="E68" s="2"/>
      <c r="F68" s="2"/>
    </row>
    <row r="69" spans="1:8" x14ac:dyDescent="0.2">
      <c r="D69" s="2"/>
      <c r="E69" s="2"/>
      <c r="F69" s="2"/>
    </row>
    <row r="70" spans="1:8" x14ac:dyDescent="0.2">
      <c r="D70" s="2"/>
      <c r="E70" s="2"/>
      <c r="F70" s="2"/>
    </row>
    <row r="71" spans="1:8" x14ac:dyDescent="0.2">
      <c r="D71" s="2"/>
      <c r="E71" s="2"/>
      <c r="F71" s="2"/>
    </row>
    <row r="72" spans="1:8" x14ac:dyDescent="0.2">
      <c r="D72" s="2"/>
      <c r="E72" s="2"/>
      <c r="F72" s="2"/>
    </row>
    <row r="73" spans="1:8" x14ac:dyDescent="0.2">
      <c r="D73" s="2"/>
      <c r="E73" s="2"/>
      <c r="F73" s="2"/>
    </row>
    <row r="74" spans="1:8" x14ac:dyDescent="0.2">
      <c r="D74" s="2"/>
      <c r="E74" s="2"/>
      <c r="F74" s="2"/>
    </row>
    <row r="75" spans="1:8" x14ac:dyDescent="0.2">
      <c r="D75" s="2"/>
      <c r="E75" s="2"/>
      <c r="F75" s="2"/>
    </row>
    <row r="76" spans="1:8" x14ac:dyDescent="0.2">
      <c r="D76" s="2"/>
      <c r="E76" s="2"/>
      <c r="F76" s="2"/>
    </row>
    <row r="77" spans="1:8" x14ac:dyDescent="0.2">
      <c r="D77" s="2"/>
      <c r="E77" s="2"/>
      <c r="F77" s="2"/>
    </row>
    <row r="78" spans="1:8" x14ac:dyDescent="0.2">
      <c r="D78" s="2"/>
      <c r="E78" s="2"/>
      <c r="F78" s="2"/>
    </row>
    <row r="79" spans="1:8" x14ac:dyDescent="0.2">
      <c r="D79" s="2"/>
      <c r="E79" s="2"/>
      <c r="F79" s="2"/>
    </row>
    <row r="80" spans="1:8" x14ac:dyDescent="0.2">
      <c r="D80" s="2"/>
      <c r="E80" s="7"/>
      <c r="F80" s="7" t="s">
        <v>0</v>
      </c>
    </row>
    <row r="81" spans="1:6" x14ac:dyDescent="0.2">
      <c r="A81" t="s">
        <v>0</v>
      </c>
      <c r="C81" t="s">
        <v>0</v>
      </c>
      <c r="D81" s="2"/>
      <c r="E81" s="7" t="s">
        <v>0</v>
      </c>
      <c r="F81" s="7" t="s">
        <v>0</v>
      </c>
    </row>
    <row r="82" spans="1:6" x14ac:dyDescent="0.2">
      <c r="D82" s="2"/>
      <c r="E82" s="7"/>
      <c r="F82" s="7"/>
    </row>
    <row r="83" spans="1:6" x14ac:dyDescent="0.2">
      <c r="D83" s="2"/>
      <c r="E83" s="7"/>
      <c r="F83" s="7"/>
    </row>
    <row r="84" spans="1:6" x14ac:dyDescent="0.2">
      <c r="D84" s="2"/>
      <c r="E84" s="7"/>
      <c r="F84" s="7"/>
    </row>
    <row r="85" spans="1:6" x14ac:dyDescent="0.2">
      <c r="D85" s="2"/>
      <c r="E85" s="7"/>
      <c r="F85" s="7"/>
    </row>
    <row r="86" spans="1:6" x14ac:dyDescent="0.2">
      <c r="D86" s="2"/>
      <c r="E86" s="7"/>
      <c r="F86" s="7"/>
    </row>
    <row r="87" spans="1:6" x14ac:dyDescent="0.2">
      <c r="D87" s="2"/>
      <c r="E87" s="7"/>
      <c r="F87" s="7"/>
    </row>
    <row r="88" spans="1:6" x14ac:dyDescent="0.2">
      <c r="D88" s="2"/>
      <c r="E88" s="7"/>
      <c r="F88" s="7"/>
    </row>
    <row r="89" spans="1:6" x14ac:dyDescent="0.2">
      <c r="D89" s="2"/>
      <c r="E89" s="7"/>
      <c r="F89" s="7"/>
    </row>
    <row r="90" spans="1:6" x14ac:dyDescent="0.2">
      <c r="D90" s="2"/>
      <c r="E90" s="7"/>
      <c r="F90" s="7"/>
    </row>
    <row r="91" spans="1:6" x14ac:dyDescent="0.2">
      <c r="D91" s="2"/>
      <c r="E91" s="7"/>
      <c r="F91" s="7"/>
    </row>
    <row r="92" spans="1:6" x14ac:dyDescent="0.2">
      <c r="D92" s="2"/>
      <c r="E92" s="7"/>
      <c r="F92" s="7"/>
    </row>
    <row r="93" spans="1:6" x14ac:dyDescent="0.2">
      <c r="D93" s="2"/>
      <c r="E93" s="7"/>
      <c r="F93" s="7"/>
    </row>
    <row r="94" spans="1:6" x14ac:dyDescent="0.2">
      <c r="D94" s="2"/>
      <c r="E94" s="7"/>
      <c r="F94" s="7"/>
    </row>
    <row r="95" spans="1:6" x14ac:dyDescent="0.2">
      <c r="D95" s="2"/>
      <c r="E95" s="7"/>
      <c r="F95" s="7"/>
    </row>
    <row r="96" spans="1:6" x14ac:dyDescent="0.2">
      <c r="D96" s="2"/>
      <c r="E96" s="7"/>
      <c r="F96" s="7"/>
    </row>
    <row r="97" spans="4:6" x14ac:dyDescent="0.2">
      <c r="D97" s="2"/>
      <c r="E97" s="7"/>
      <c r="F97" s="7"/>
    </row>
    <row r="98" spans="4:6" x14ac:dyDescent="0.2">
      <c r="D98" s="2"/>
      <c r="E98" s="7"/>
      <c r="F98" s="7"/>
    </row>
    <row r="99" spans="4:6" x14ac:dyDescent="0.2">
      <c r="D99" s="2"/>
      <c r="E99" s="7"/>
      <c r="F99" s="7"/>
    </row>
    <row r="100" spans="4:6" x14ac:dyDescent="0.2">
      <c r="D100" s="2"/>
      <c r="E100" s="7"/>
      <c r="F100" s="7"/>
    </row>
    <row r="101" spans="4:6" x14ac:dyDescent="0.2">
      <c r="D101" s="2"/>
      <c r="E101" s="7"/>
      <c r="F101" s="7"/>
    </row>
    <row r="102" spans="4:6" x14ac:dyDescent="0.2">
      <c r="D102" s="2"/>
      <c r="E102" s="7"/>
      <c r="F102" s="7"/>
    </row>
    <row r="103" spans="4:6" x14ac:dyDescent="0.2">
      <c r="D103" s="2"/>
      <c r="E103" s="7"/>
      <c r="F103" s="7"/>
    </row>
    <row r="104" spans="4:6" x14ac:dyDescent="0.2">
      <c r="D104" s="2"/>
      <c r="E104" s="7"/>
      <c r="F104" s="7"/>
    </row>
    <row r="105" spans="4:6" x14ac:dyDescent="0.2">
      <c r="D105" s="2"/>
      <c r="E105" s="7"/>
      <c r="F105" s="7"/>
    </row>
    <row r="106" spans="4:6" x14ac:dyDescent="0.2">
      <c r="D106" s="2"/>
      <c r="E106" s="7"/>
      <c r="F106" s="7"/>
    </row>
    <row r="107" spans="4:6" x14ac:dyDescent="0.2">
      <c r="D107" s="2"/>
      <c r="E107" s="7"/>
      <c r="F107" s="7"/>
    </row>
    <row r="108" spans="4:6" x14ac:dyDescent="0.2">
      <c r="D108" s="2"/>
      <c r="E108" s="7"/>
      <c r="F108" s="7"/>
    </row>
    <row r="109" spans="4:6" x14ac:dyDescent="0.2">
      <c r="D109" s="2"/>
      <c r="E109" s="7"/>
      <c r="F109" s="7"/>
    </row>
    <row r="110" spans="4:6" x14ac:dyDescent="0.2">
      <c r="D110" s="2"/>
      <c r="E110" s="7"/>
      <c r="F110" s="7"/>
    </row>
    <row r="111" spans="4:6" x14ac:dyDescent="0.2">
      <c r="D111" s="2"/>
      <c r="E111" s="7"/>
      <c r="F111" s="7"/>
    </row>
    <row r="112" spans="4:6" x14ac:dyDescent="0.2">
      <c r="D112" s="2"/>
      <c r="E112" s="7"/>
      <c r="F112" s="7"/>
    </row>
    <row r="113" spans="4:6" x14ac:dyDescent="0.2">
      <c r="D113" s="2"/>
      <c r="E113" s="7"/>
      <c r="F113" s="7"/>
    </row>
    <row r="114" spans="4:6" x14ac:dyDescent="0.2">
      <c r="D114" s="2"/>
      <c r="E114" s="7"/>
      <c r="F114" s="7"/>
    </row>
    <row r="115" spans="4:6" x14ac:dyDescent="0.2">
      <c r="D115" s="2"/>
      <c r="E115" s="7"/>
      <c r="F115" s="7"/>
    </row>
    <row r="116" spans="4:6" x14ac:dyDescent="0.2">
      <c r="D116" s="2"/>
      <c r="E116" s="7"/>
      <c r="F116" s="7"/>
    </row>
    <row r="117" spans="4:6" x14ac:dyDescent="0.2">
      <c r="D117" s="2"/>
      <c r="E117" s="7"/>
      <c r="F117" s="7"/>
    </row>
    <row r="118" spans="4:6" x14ac:dyDescent="0.2">
      <c r="D118" s="2"/>
      <c r="E118" s="7"/>
      <c r="F118" s="7"/>
    </row>
    <row r="119" spans="4:6" x14ac:dyDescent="0.2">
      <c r="D119" s="2"/>
      <c r="E119" s="7"/>
      <c r="F119" s="7"/>
    </row>
    <row r="120" spans="4:6" x14ac:dyDescent="0.2">
      <c r="D120" s="2"/>
      <c r="E120" s="7"/>
      <c r="F120" s="7"/>
    </row>
    <row r="121" spans="4:6" x14ac:dyDescent="0.2">
      <c r="D121" s="2"/>
      <c r="E121" s="7"/>
      <c r="F121" s="7"/>
    </row>
    <row r="122" spans="4:6" x14ac:dyDescent="0.2">
      <c r="D122" s="2"/>
      <c r="E122" s="7"/>
      <c r="F122" s="7"/>
    </row>
    <row r="123" spans="4:6" x14ac:dyDescent="0.2">
      <c r="D123" s="2"/>
      <c r="E123" s="7"/>
      <c r="F123" s="7"/>
    </row>
    <row r="124" spans="4:6" x14ac:dyDescent="0.2">
      <c r="D124" s="2"/>
      <c r="E124" s="7"/>
      <c r="F124" s="7"/>
    </row>
    <row r="125" spans="4:6" x14ac:dyDescent="0.2">
      <c r="D125" s="2"/>
      <c r="E125" s="7"/>
      <c r="F125" s="7"/>
    </row>
    <row r="126" spans="4:6" x14ac:dyDescent="0.2">
      <c r="D126" s="2"/>
      <c r="E126" s="7"/>
      <c r="F126" s="7"/>
    </row>
    <row r="127" spans="4:6" x14ac:dyDescent="0.2">
      <c r="D127" s="2"/>
      <c r="E127" s="7"/>
      <c r="F127" s="7"/>
    </row>
    <row r="128" spans="4:6" x14ac:dyDescent="0.2">
      <c r="D128" s="2"/>
      <c r="E128" s="7"/>
      <c r="F128" s="7"/>
    </row>
    <row r="129" spans="4:6" x14ac:dyDescent="0.2">
      <c r="D129" s="2"/>
      <c r="E129" s="7"/>
      <c r="F129" s="7"/>
    </row>
    <row r="130" spans="4:6" x14ac:dyDescent="0.2">
      <c r="D130" s="2"/>
      <c r="E130" s="7"/>
      <c r="F130" s="7"/>
    </row>
    <row r="131" spans="4:6" x14ac:dyDescent="0.2">
      <c r="D131" s="2"/>
      <c r="E131" s="7"/>
      <c r="F131" s="7"/>
    </row>
    <row r="132" spans="4:6" x14ac:dyDescent="0.2">
      <c r="D132" s="2"/>
      <c r="E132" s="7"/>
      <c r="F132" s="7"/>
    </row>
    <row r="133" spans="4:6" x14ac:dyDescent="0.2">
      <c r="D133" s="2"/>
      <c r="E133" s="7"/>
      <c r="F133" s="7"/>
    </row>
    <row r="134" spans="4:6" x14ac:dyDescent="0.2">
      <c r="D134" s="2"/>
      <c r="E134" s="7"/>
      <c r="F134" s="7"/>
    </row>
    <row r="135" spans="4:6" x14ac:dyDescent="0.2">
      <c r="D135" s="2"/>
      <c r="E135" s="7"/>
      <c r="F135" s="7"/>
    </row>
    <row r="136" spans="4:6" x14ac:dyDescent="0.2">
      <c r="D136" s="2"/>
      <c r="E136" s="7"/>
      <c r="F136" s="7"/>
    </row>
    <row r="137" spans="4:6" x14ac:dyDescent="0.2">
      <c r="D137" s="2"/>
      <c r="E137" s="7"/>
      <c r="F137" s="7"/>
    </row>
    <row r="138" spans="4:6" x14ac:dyDescent="0.2">
      <c r="D138" s="2"/>
      <c r="E138" s="7"/>
      <c r="F138" s="7"/>
    </row>
    <row r="139" spans="4:6" x14ac:dyDescent="0.2">
      <c r="D139" s="2"/>
      <c r="E139" s="7"/>
      <c r="F139" s="7"/>
    </row>
    <row r="140" spans="4:6" x14ac:dyDescent="0.2">
      <c r="D140" s="2"/>
      <c r="E140" s="7"/>
      <c r="F140" s="7"/>
    </row>
    <row r="141" spans="4:6" x14ac:dyDescent="0.2">
      <c r="D141" s="2"/>
      <c r="E141" s="7"/>
      <c r="F141" s="7"/>
    </row>
    <row r="142" spans="4:6" x14ac:dyDescent="0.2">
      <c r="D142" s="2"/>
      <c r="E142" s="7"/>
      <c r="F142" s="7"/>
    </row>
    <row r="143" spans="4:6" x14ac:dyDescent="0.2">
      <c r="D143" s="2"/>
      <c r="E143" s="7"/>
      <c r="F143" s="7"/>
    </row>
    <row r="144" spans="4:6" x14ac:dyDescent="0.2">
      <c r="D144" s="2"/>
      <c r="E144" s="7"/>
      <c r="F144" s="7"/>
    </row>
    <row r="145" spans="4:6" x14ac:dyDescent="0.2">
      <c r="D145" s="2"/>
      <c r="E145" s="7"/>
      <c r="F145" s="7"/>
    </row>
    <row r="146" spans="4:6" x14ac:dyDescent="0.2">
      <c r="D146" s="2"/>
      <c r="E146" s="7"/>
      <c r="F146" s="7"/>
    </row>
    <row r="147" spans="4:6" x14ac:dyDescent="0.2">
      <c r="D147" s="2"/>
      <c r="E147" s="7"/>
      <c r="F147" s="7"/>
    </row>
    <row r="148" spans="4:6" x14ac:dyDescent="0.2">
      <c r="D148" s="2"/>
      <c r="E148" s="7"/>
      <c r="F148" s="7"/>
    </row>
    <row r="149" spans="4:6" x14ac:dyDescent="0.2">
      <c r="D149" s="2"/>
      <c r="E149" s="7"/>
      <c r="F149" s="7"/>
    </row>
    <row r="150" spans="4:6" x14ac:dyDescent="0.2">
      <c r="D150" s="2"/>
      <c r="E150" s="7"/>
      <c r="F150" s="7"/>
    </row>
    <row r="151" spans="4:6" x14ac:dyDescent="0.2">
      <c r="D151" s="2"/>
      <c r="E151" s="7"/>
      <c r="F151" s="7"/>
    </row>
    <row r="152" spans="4:6" x14ac:dyDescent="0.2">
      <c r="D152" s="2"/>
      <c r="E152" s="7"/>
      <c r="F152" s="7"/>
    </row>
    <row r="153" spans="4:6" x14ac:dyDescent="0.2">
      <c r="D153" s="2"/>
      <c r="E153" s="7"/>
      <c r="F153" s="7"/>
    </row>
    <row r="154" spans="4:6" x14ac:dyDescent="0.2">
      <c r="D154" s="2"/>
      <c r="E154" s="7"/>
      <c r="F154" s="7"/>
    </row>
    <row r="155" spans="4:6" x14ac:dyDescent="0.2">
      <c r="D155" s="2"/>
      <c r="E155" s="7"/>
      <c r="F155" s="7"/>
    </row>
    <row r="156" spans="4:6" x14ac:dyDescent="0.2">
      <c r="D156" s="2"/>
      <c r="E156" s="7"/>
      <c r="F156" s="7"/>
    </row>
    <row r="157" spans="4:6" x14ac:dyDescent="0.2">
      <c r="D157" s="2"/>
      <c r="E157" s="7"/>
      <c r="F157" s="7"/>
    </row>
    <row r="158" spans="4:6" x14ac:dyDescent="0.2">
      <c r="D158" s="2"/>
      <c r="E158" s="7"/>
      <c r="F158" s="7"/>
    </row>
    <row r="159" spans="4:6" x14ac:dyDescent="0.2">
      <c r="D159" s="2"/>
      <c r="E159" s="7"/>
      <c r="F159" s="7"/>
    </row>
    <row r="160" spans="4:6" x14ac:dyDescent="0.2">
      <c r="D160" s="2"/>
      <c r="E160" s="7"/>
      <c r="F160" s="7"/>
    </row>
    <row r="161" spans="4:6" x14ac:dyDescent="0.2">
      <c r="D161" s="2"/>
      <c r="E161" s="7"/>
      <c r="F161" s="7"/>
    </row>
    <row r="162" spans="4:6" x14ac:dyDescent="0.2">
      <c r="D162" s="2"/>
      <c r="E162" s="7"/>
      <c r="F162" s="7"/>
    </row>
    <row r="163" spans="4:6" x14ac:dyDescent="0.2">
      <c r="D163" s="2"/>
      <c r="E163" s="7"/>
      <c r="F163" s="7"/>
    </row>
    <row r="164" spans="4:6" x14ac:dyDescent="0.2">
      <c r="D164" s="2"/>
      <c r="E164" s="7"/>
      <c r="F164" s="7"/>
    </row>
    <row r="165" spans="4:6" x14ac:dyDescent="0.2">
      <c r="D165" s="2"/>
      <c r="E165" s="7"/>
      <c r="F165" s="7"/>
    </row>
    <row r="166" spans="4:6" x14ac:dyDescent="0.2">
      <c r="D166" s="2"/>
      <c r="E166" s="7"/>
      <c r="F166" s="7"/>
    </row>
    <row r="167" spans="4:6" x14ac:dyDescent="0.2">
      <c r="D167" s="2"/>
      <c r="E167" s="7"/>
      <c r="F167" s="7"/>
    </row>
    <row r="168" spans="4:6" x14ac:dyDescent="0.2">
      <c r="D168" s="2"/>
      <c r="E168" s="7"/>
      <c r="F168" s="7"/>
    </row>
    <row r="169" spans="4:6" x14ac:dyDescent="0.2">
      <c r="D169" s="2"/>
      <c r="E169" s="7"/>
      <c r="F169" s="7"/>
    </row>
    <row r="170" spans="4:6" x14ac:dyDescent="0.2">
      <c r="D170" s="2"/>
      <c r="E170" s="7"/>
      <c r="F170" s="7"/>
    </row>
    <row r="171" spans="4:6" x14ac:dyDescent="0.2">
      <c r="D171" s="2"/>
      <c r="E171" s="7"/>
      <c r="F171" s="7"/>
    </row>
    <row r="172" spans="4:6" x14ac:dyDescent="0.2">
      <c r="D172" s="2"/>
      <c r="E172" s="7"/>
      <c r="F172" s="7"/>
    </row>
    <row r="173" spans="4:6" x14ac:dyDescent="0.2">
      <c r="D173" s="2"/>
      <c r="E173" s="7"/>
      <c r="F173" s="7"/>
    </row>
    <row r="174" spans="4:6" x14ac:dyDescent="0.2">
      <c r="D174" s="2"/>
      <c r="E174" s="7"/>
      <c r="F174" s="7"/>
    </row>
    <row r="175" spans="4:6" x14ac:dyDescent="0.2">
      <c r="D175" s="2"/>
      <c r="E175" s="7"/>
      <c r="F175" s="7"/>
    </row>
    <row r="176" spans="4:6" x14ac:dyDescent="0.2">
      <c r="D176" s="2"/>
      <c r="E176" s="7"/>
      <c r="F176" s="7"/>
    </row>
    <row r="177" spans="4:6" x14ac:dyDescent="0.2">
      <c r="D177" s="2"/>
      <c r="E177" s="7"/>
      <c r="F177" s="7"/>
    </row>
    <row r="178" spans="4:6" x14ac:dyDescent="0.2">
      <c r="D178" s="2"/>
      <c r="E178" s="7"/>
      <c r="F178" s="7"/>
    </row>
    <row r="179" spans="4:6" x14ac:dyDescent="0.2">
      <c r="D179" s="2"/>
      <c r="E179" s="7"/>
      <c r="F179" s="7"/>
    </row>
    <row r="180" spans="4:6" x14ac:dyDescent="0.2">
      <c r="D180" s="2"/>
      <c r="E180" s="7"/>
      <c r="F180" s="7"/>
    </row>
    <row r="181" spans="4:6" x14ac:dyDescent="0.2">
      <c r="D181" s="2"/>
      <c r="E181" s="7"/>
      <c r="F181" s="7"/>
    </row>
    <row r="182" spans="4:6" x14ac:dyDescent="0.2">
      <c r="D182" s="2"/>
      <c r="E182" s="7"/>
      <c r="F182" s="7"/>
    </row>
    <row r="183" spans="4:6" x14ac:dyDescent="0.2">
      <c r="D183" s="2"/>
      <c r="E183" s="7"/>
      <c r="F183" s="7"/>
    </row>
    <row r="184" spans="4:6" x14ac:dyDescent="0.2">
      <c r="D184" s="2"/>
      <c r="E184" s="7"/>
      <c r="F184" s="7"/>
    </row>
    <row r="185" spans="4:6" x14ac:dyDescent="0.2">
      <c r="D185" s="2"/>
      <c r="E185" s="7"/>
      <c r="F185" s="7"/>
    </row>
    <row r="186" spans="4:6" x14ac:dyDescent="0.2">
      <c r="D186" s="2"/>
      <c r="E186" s="7"/>
      <c r="F186" s="7"/>
    </row>
    <row r="187" spans="4:6" x14ac:dyDescent="0.2">
      <c r="D187" s="2"/>
      <c r="E187" s="7"/>
      <c r="F187" s="7"/>
    </row>
    <row r="188" spans="4:6" x14ac:dyDescent="0.2">
      <c r="D188" s="2"/>
      <c r="E188" s="7"/>
      <c r="F188" s="7"/>
    </row>
    <row r="189" spans="4:6" x14ac:dyDescent="0.2">
      <c r="D189" s="2"/>
      <c r="E189" s="7"/>
      <c r="F189" s="7"/>
    </row>
    <row r="190" spans="4:6" x14ac:dyDescent="0.2">
      <c r="D190" s="2"/>
      <c r="E190" s="7"/>
      <c r="F190" s="7"/>
    </row>
    <row r="191" spans="4:6" x14ac:dyDescent="0.2">
      <c r="D191" s="2"/>
      <c r="E191" s="7"/>
      <c r="F191" s="7"/>
    </row>
    <row r="192" spans="4:6" x14ac:dyDescent="0.2">
      <c r="D192" s="2"/>
      <c r="E192" s="7"/>
      <c r="F192" s="7"/>
    </row>
    <row r="193" spans="4:6" x14ac:dyDescent="0.2">
      <c r="D193" s="2"/>
      <c r="E193" s="7"/>
      <c r="F193" s="7"/>
    </row>
    <row r="194" spans="4:6" x14ac:dyDescent="0.2">
      <c r="D194" s="2"/>
      <c r="E194" s="7"/>
      <c r="F194" s="7"/>
    </row>
    <row r="195" spans="4:6" x14ac:dyDescent="0.2">
      <c r="D195" s="2"/>
      <c r="E195" s="7"/>
      <c r="F195" s="7"/>
    </row>
    <row r="196" spans="4:6" x14ac:dyDescent="0.2">
      <c r="D196" s="2"/>
      <c r="E196" s="7"/>
      <c r="F196" s="7"/>
    </row>
    <row r="197" spans="4:6" x14ac:dyDescent="0.2">
      <c r="D197" s="2"/>
      <c r="E197" s="7"/>
      <c r="F197" s="7"/>
    </row>
    <row r="198" spans="4:6" x14ac:dyDescent="0.2">
      <c r="D198" s="2"/>
      <c r="E198" s="7"/>
      <c r="F198" s="7"/>
    </row>
    <row r="199" spans="4:6" x14ac:dyDescent="0.2">
      <c r="D199" s="2"/>
      <c r="E199" s="7"/>
      <c r="F199" s="7"/>
    </row>
    <row r="200" spans="4:6" x14ac:dyDescent="0.2">
      <c r="D200" s="2"/>
      <c r="E200" s="7"/>
      <c r="F200" s="7"/>
    </row>
    <row r="201" spans="4:6" x14ac:dyDescent="0.2">
      <c r="D201" s="2"/>
      <c r="E201" s="7"/>
      <c r="F201" s="7"/>
    </row>
    <row r="202" spans="4:6" x14ac:dyDescent="0.2">
      <c r="D202" s="2"/>
      <c r="E202" s="7"/>
      <c r="F202" s="7"/>
    </row>
    <row r="203" spans="4:6" x14ac:dyDescent="0.2">
      <c r="D203" s="2"/>
      <c r="E203" s="7"/>
      <c r="F203" s="7"/>
    </row>
    <row r="204" spans="4:6" x14ac:dyDescent="0.2">
      <c r="D204" s="2"/>
      <c r="E204" s="7"/>
      <c r="F204" s="7"/>
    </row>
    <row r="205" spans="4:6" x14ac:dyDescent="0.2">
      <c r="D205" s="2"/>
      <c r="E205" s="7"/>
      <c r="F205" s="7"/>
    </row>
    <row r="206" spans="4:6" x14ac:dyDescent="0.2">
      <c r="D206" s="2"/>
      <c r="E206" s="7"/>
      <c r="F206" s="7"/>
    </row>
    <row r="207" spans="4:6" x14ac:dyDescent="0.2">
      <c r="D207" s="2"/>
      <c r="E207" s="7"/>
      <c r="F207" s="7"/>
    </row>
    <row r="208" spans="4:6" x14ac:dyDescent="0.2">
      <c r="D208" s="2"/>
      <c r="E208" s="7"/>
      <c r="F208" s="7"/>
    </row>
    <row r="209" spans="4:6" x14ac:dyDescent="0.2">
      <c r="D209" s="2"/>
      <c r="E209" s="7"/>
      <c r="F209" s="7"/>
    </row>
    <row r="210" spans="4:6" x14ac:dyDescent="0.2">
      <c r="D210" s="2"/>
      <c r="E210" s="7"/>
      <c r="F210" s="7"/>
    </row>
    <row r="211" spans="4:6" x14ac:dyDescent="0.2">
      <c r="D211" s="2"/>
      <c r="E211" s="7"/>
      <c r="F211" s="7"/>
    </row>
    <row r="212" spans="4:6" x14ac:dyDescent="0.2">
      <c r="D212" s="2"/>
      <c r="E212" s="7"/>
      <c r="F212" s="7"/>
    </row>
    <row r="213" spans="4:6" x14ac:dyDescent="0.2">
      <c r="D213" s="2"/>
      <c r="E213" s="7"/>
      <c r="F213" s="7"/>
    </row>
    <row r="214" spans="4:6" x14ac:dyDescent="0.2">
      <c r="D214" s="2"/>
      <c r="E214" s="7"/>
      <c r="F214" s="7"/>
    </row>
    <row r="215" spans="4:6" x14ac:dyDescent="0.2">
      <c r="D215" s="2"/>
      <c r="E215" s="7"/>
      <c r="F215" s="7"/>
    </row>
    <row r="216" spans="4:6" x14ac:dyDescent="0.2">
      <c r="D216" s="2"/>
      <c r="E216" s="7"/>
      <c r="F216" s="7"/>
    </row>
    <row r="217" spans="4:6" x14ac:dyDescent="0.2">
      <c r="D217" s="2"/>
      <c r="E217" s="7"/>
      <c r="F217" s="7"/>
    </row>
    <row r="218" spans="4:6" x14ac:dyDescent="0.2">
      <c r="D218" s="2"/>
      <c r="E218" s="7"/>
      <c r="F218" s="7"/>
    </row>
    <row r="219" spans="4:6" x14ac:dyDescent="0.2">
      <c r="D219" s="2"/>
      <c r="E219" s="7"/>
      <c r="F219" s="7"/>
    </row>
    <row r="220" spans="4:6" x14ac:dyDescent="0.2">
      <c r="D220" s="2"/>
      <c r="E220" s="7"/>
      <c r="F220" s="7"/>
    </row>
    <row r="221" spans="4:6" x14ac:dyDescent="0.2">
      <c r="D221" s="2"/>
      <c r="E221" s="7"/>
      <c r="F221" s="7"/>
    </row>
    <row r="222" spans="4:6" x14ac:dyDescent="0.2">
      <c r="D222" s="2"/>
      <c r="E222" s="7"/>
      <c r="F222" s="7"/>
    </row>
    <row r="223" spans="4:6" x14ac:dyDescent="0.2">
      <c r="D223" s="2"/>
      <c r="E223" s="7"/>
      <c r="F223" s="7"/>
    </row>
    <row r="224" spans="4:6" x14ac:dyDescent="0.2">
      <c r="D224" s="2"/>
      <c r="E224" s="7"/>
      <c r="F224" s="7"/>
    </row>
    <row r="225" spans="4:6" x14ac:dyDescent="0.2">
      <c r="D225" s="2"/>
      <c r="E225" s="7"/>
      <c r="F225" s="7"/>
    </row>
    <row r="226" spans="4:6" x14ac:dyDescent="0.2">
      <c r="D226" s="2"/>
      <c r="E226" s="7"/>
      <c r="F226" s="7"/>
    </row>
    <row r="227" spans="4:6" x14ac:dyDescent="0.2">
      <c r="D227" s="2"/>
      <c r="E227" s="7"/>
      <c r="F227" s="7"/>
    </row>
    <row r="228" spans="4:6" x14ac:dyDescent="0.2">
      <c r="D228" s="2"/>
      <c r="E228" s="7"/>
      <c r="F228" s="7"/>
    </row>
    <row r="229" spans="4:6" x14ac:dyDescent="0.2">
      <c r="D229" s="2"/>
      <c r="E229" s="7"/>
      <c r="F229" s="7"/>
    </row>
    <row r="230" spans="4:6" x14ac:dyDescent="0.2">
      <c r="D230" s="2"/>
      <c r="E230" s="7"/>
      <c r="F230" s="7"/>
    </row>
    <row r="231" spans="4:6" x14ac:dyDescent="0.2">
      <c r="D231" s="2"/>
      <c r="E231" s="7"/>
      <c r="F231" s="7"/>
    </row>
    <row r="232" spans="4:6" x14ac:dyDescent="0.2">
      <c r="D232" s="2"/>
      <c r="E232" s="7"/>
      <c r="F232" s="7"/>
    </row>
    <row r="233" spans="4:6" x14ac:dyDescent="0.2">
      <c r="D233" s="2"/>
      <c r="E233" s="7"/>
      <c r="F233" s="7"/>
    </row>
    <row r="234" spans="4:6" x14ac:dyDescent="0.2">
      <c r="D234" s="2"/>
      <c r="E234" s="7"/>
      <c r="F234" s="7"/>
    </row>
    <row r="235" spans="4:6" x14ac:dyDescent="0.2">
      <c r="D235" s="2"/>
      <c r="E235" s="7"/>
      <c r="F235" s="7"/>
    </row>
    <row r="236" spans="4:6" x14ac:dyDescent="0.2">
      <c r="D236" s="2"/>
      <c r="E236" s="7"/>
      <c r="F236" s="7"/>
    </row>
    <row r="237" spans="4:6" x14ac:dyDescent="0.2">
      <c r="D237" s="2"/>
      <c r="E237" s="7"/>
      <c r="F237" s="7"/>
    </row>
    <row r="238" spans="4:6" x14ac:dyDescent="0.2">
      <c r="D238" s="2"/>
      <c r="E238" s="7"/>
      <c r="F238" s="7"/>
    </row>
    <row r="239" spans="4:6" x14ac:dyDescent="0.2">
      <c r="D239" s="2"/>
      <c r="E239" s="7"/>
      <c r="F239" s="7"/>
    </row>
    <row r="240" spans="4:6" x14ac:dyDescent="0.2">
      <c r="D240" s="2"/>
      <c r="E240" s="7"/>
      <c r="F240" s="7"/>
    </row>
    <row r="241" spans="4:6" x14ac:dyDescent="0.2">
      <c r="D241" s="2"/>
      <c r="E241" s="7"/>
      <c r="F241" s="7"/>
    </row>
    <row r="242" spans="4:6" x14ac:dyDescent="0.2">
      <c r="D242" s="2"/>
      <c r="E242" s="7"/>
      <c r="F242" s="7"/>
    </row>
    <row r="243" spans="4:6" x14ac:dyDescent="0.2">
      <c r="D243" s="2"/>
      <c r="E243" s="7"/>
      <c r="F243" s="7"/>
    </row>
    <row r="244" spans="4:6" x14ac:dyDescent="0.2">
      <c r="D244" s="2"/>
      <c r="E244" s="7"/>
      <c r="F244" s="7"/>
    </row>
    <row r="245" spans="4:6" x14ac:dyDescent="0.2">
      <c r="D245" s="2"/>
      <c r="E245" s="7"/>
      <c r="F245" s="7"/>
    </row>
    <row r="246" spans="4:6" x14ac:dyDescent="0.2">
      <c r="D246" s="2"/>
      <c r="E246" s="7"/>
      <c r="F246" s="7"/>
    </row>
    <row r="247" spans="4:6" x14ac:dyDescent="0.2">
      <c r="D247" s="2"/>
      <c r="E247" s="7"/>
      <c r="F247" s="7"/>
    </row>
    <row r="248" spans="4:6" x14ac:dyDescent="0.2">
      <c r="D248" s="2"/>
      <c r="E248" s="7"/>
      <c r="F248" s="7"/>
    </row>
    <row r="249" spans="4:6" x14ac:dyDescent="0.2">
      <c r="D249" s="2"/>
      <c r="E249" s="7"/>
      <c r="F249" s="7"/>
    </row>
    <row r="250" spans="4:6" x14ac:dyDescent="0.2">
      <c r="D250" s="2"/>
      <c r="E250" s="7"/>
      <c r="F250" s="7"/>
    </row>
    <row r="251" spans="4:6" x14ac:dyDescent="0.2">
      <c r="D251" s="2"/>
      <c r="E251" s="7"/>
      <c r="F251" s="7"/>
    </row>
    <row r="252" spans="4:6" x14ac:dyDescent="0.2">
      <c r="D252" s="2"/>
      <c r="E252" s="7"/>
      <c r="F252" s="7"/>
    </row>
    <row r="253" spans="4:6" x14ac:dyDescent="0.2">
      <c r="D253" s="2"/>
      <c r="E253" s="7"/>
      <c r="F253" s="7"/>
    </row>
    <row r="254" spans="4:6" x14ac:dyDescent="0.2">
      <c r="D254" s="2"/>
      <c r="E254" s="7"/>
      <c r="F254" s="7"/>
    </row>
    <row r="255" spans="4:6" x14ac:dyDescent="0.2">
      <c r="D255" s="2"/>
      <c r="E255" s="7"/>
      <c r="F255" s="7"/>
    </row>
    <row r="256" spans="4:6" x14ac:dyDescent="0.2">
      <c r="D256" s="2"/>
      <c r="E256" s="7"/>
      <c r="F256" s="7"/>
    </row>
    <row r="257" spans="4:6" x14ac:dyDescent="0.2">
      <c r="D257" s="2"/>
      <c r="E257" s="7"/>
      <c r="F257" s="7"/>
    </row>
    <row r="258" spans="4:6" x14ac:dyDescent="0.2">
      <c r="D258" s="2"/>
      <c r="E258" s="7"/>
      <c r="F258" s="7"/>
    </row>
    <row r="259" spans="4:6" x14ac:dyDescent="0.2">
      <c r="D259" s="2"/>
      <c r="E259" s="7"/>
      <c r="F259" s="7"/>
    </row>
    <row r="260" spans="4:6" x14ac:dyDescent="0.2">
      <c r="D260" s="2"/>
      <c r="E260" s="7"/>
      <c r="F260" s="7"/>
    </row>
    <row r="261" spans="4:6" x14ac:dyDescent="0.2">
      <c r="D261" s="2"/>
      <c r="E261" s="7"/>
      <c r="F261" s="7"/>
    </row>
    <row r="262" spans="4:6" x14ac:dyDescent="0.2">
      <c r="D262" s="2"/>
      <c r="E262" s="7"/>
      <c r="F262" s="7"/>
    </row>
    <row r="263" spans="4:6" x14ac:dyDescent="0.2">
      <c r="D263" s="2"/>
      <c r="E263" s="7"/>
      <c r="F263" s="7"/>
    </row>
    <row r="264" spans="4:6" x14ac:dyDescent="0.2">
      <c r="D264" s="2"/>
      <c r="E264" s="7"/>
      <c r="F264" s="7"/>
    </row>
    <row r="265" spans="4:6" x14ac:dyDescent="0.2">
      <c r="D265" s="2"/>
      <c r="E265" s="7"/>
      <c r="F265" s="7"/>
    </row>
    <row r="266" spans="4:6" x14ac:dyDescent="0.2">
      <c r="D266" s="2"/>
      <c r="E266" s="7"/>
      <c r="F266" s="7"/>
    </row>
    <row r="267" spans="4:6" x14ac:dyDescent="0.2">
      <c r="D267" s="2"/>
      <c r="E267" s="7"/>
      <c r="F267" s="7"/>
    </row>
    <row r="268" spans="4:6" x14ac:dyDescent="0.2">
      <c r="D268" s="2"/>
      <c r="E268" s="7"/>
      <c r="F268" s="7"/>
    </row>
    <row r="269" spans="4:6" x14ac:dyDescent="0.2">
      <c r="D269" s="2"/>
      <c r="E269" s="7"/>
      <c r="F269" s="7"/>
    </row>
    <row r="270" spans="4:6" x14ac:dyDescent="0.2">
      <c r="D270" s="2"/>
      <c r="E270" s="7"/>
      <c r="F270" s="7"/>
    </row>
    <row r="271" spans="4:6" x14ac:dyDescent="0.2">
      <c r="D271" s="2"/>
      <c r="E271" s="7"/>
      <c r="F271" s="7"/>
    </row>
    <row r="272" spans="4:6" x14ac:dyDescent="0.2">
      <c r="D272" s="2"/>
      <c r="E272" s="7"/>
      <c r="F272" s="7"/>
    </row>
    <row r="273" spans="4:6" x14ac:dyDescent="0.2">
      <c r="D273" s="2"/>
      <c r="E273" s="7"/>
      <c r="F273" s="7"/>
    </row>
    <row r="274" spans="4:6" x14ac:dyDescent="0.2">
      <c r="D274" s="2"/>
      <c r="E274" s="7"/>
      <c r="F274" s="7"/>
    </row>
    <row r="275" spans="4:6" x14ac:dyDescent="0.2">
      <c r="D275" s="2"/>
      <c r="E275" s="7"/>
      <c r="F275" s="7"/>
    </row>
    <row r="276" spans="4:6" x14ac:dyDescent="0.2">
      <c r="D276" s="2"/>
      <c r="E276" s="7"/>
      <c r="F276" s="7"/>
    </row>
    <row r="277" spans="4:6" x14ac:dyDescent="0.2">
      <c r="D277" s="2"/>
      <c r="E277" s="7"/>
      <c r="F277" s="7"/>
    </row>
    <row r="278" spans="4:6" x14ac:dyDescent="0.2">
      <c r="D278" s="2"/>
      <c r="E278" s="7"/>
      <c r="F278" s="7"/>
    </row>
    <row r="279" spans="4:6" x14ac:dyDescent="0.2">
      <c r="D279" s="2"/>
      <c r="E279" s="7"/>
      <c r="F279" s="7"/>
    </row>
    <row r="280" spans="4:6" x14ac:dyDescent="0.2">
      <c r="D280" s="2"/>
      <c r="E280" s="7"/>
      <c r="F280" s="7"/>
    </row>
    <row r="281" spans="4:6" x14ac:dyDescent="0.2">
      <c r="D281" s="2"/>
      <c r="E281" s="7"/>
      <c r="F281" s="7"/>
    </row>
    <row r="282" spans="4:6" x14ac:dyDescent="0.2">
      <c r="D282" s="2"/>
      <c r="E282" s="7"/>
      <c r="F282" s="7"/>
    </row>
    <row r="283" spans="4:6" x14ac:dyDescent="0.2">
      <c r="D283" s="2"/>
      <c r="E283" s="7"/>
      <c r="F283" s="7"/>
    </row>
    <row r="284" spans="4:6" x14ac:dyDescent="0.2">
      <c r="D284" s="2"/>
      <c r="E284" s="7"/>
      <c r="F284" s="7"/>
    </row>
    <row r="285" spans="4:6" x14ac:dyDescent="0.2">
      <c r="D285" s="2"/>
      <c r="E285" s="7"/>
      <c r="F285" s="7"/>
    </row>
    <row r="286" spans="4:6" x14ac:dyDescent="0.2">
      <c r="D286" s="2"/>
      <c r="E286" s="7"/>
      <c r="F286" s="7"/>
    </row>
    <row r="287" spans="4:6" x14ac:dyDescent="0.2">
      <c r="D287" s="2"/>
      <c r="E287" s="7"/>
      <c r="F287" s="7"/>
    </row>
    <row r="288" spans="4:6" x14ac:dyDescent="0.2">
      <c r="D288" s="2"/>
      <c r="E288" s="7"/>
      <c r="F288" s="7"/>
    </row>
    <row r="289" spans="4:6" x14ac:dyDescent="0.2">
      <c r="D289" s="2"/>
      <c r="E289" s="7"/>
      <c r="F289" s="7"/>
    </row>
    <row r="290" spans="4:6" x14ac:dyDescent="0.2">
      <c r="D290" s="2"/>
      <c r="E290" s="7"/>
      <c r="F290" s="7"/>
    </row>
    <row r="291" spans="4:6" x14ac:dyDescent="0.2">
      <c r="D291" s="2"/>
      <c r="E291" s="7"/>
      <c r="F291" s="7"/>
    </row>
    <row r="292" spans="4:6" x14ac:dyDescent="0.2">
      <c r="D292" s="2"/>
      <c r="E292" s="7"/>
      <c r="F292" s="7"/>
    </row>
    <row r="293" spans="4:6" x14ac:dyDescent="0.2">
      <c r="D293" s="2"/>
      <c r="E293" s="7"/>
      <c r="F293" s="7"/>
    </row>
  </sheetData>
  <mergeCells count="6">
    <mergeCell ref="C3:F3"/>
    <mergeCell ref="A1:F1"/>
    <mergeCell ref="H25:J25"/>
    <mergeCell ref="D56:K56"/>
    <mergeCell ref="D58:K58"/>
    <mergeCell ref="C4:F4"/>
  </mergeCells>
  <phoneticPr fontId="7" type="noConversion"/>
  <pageMargins left="1.37" right="0.56000000000000005" top="0.97" bottom="1" header="0.3" footer="0.3"/>
  <pageSetup scale="61" orientation="portrait"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START HERE- Instructions</vt:lpstr>
      <vt:lpstr>Calculations</vt:lpstr>
      <vt:lpstr>Summary of Operating Budget</vt:lpstr>
      <vt:lpstr>Summary of Program Budget</vt:lpstr>
      <vt:lpstr>Nonprofit Annual Budget Sample</vt:lpstr>
      <vt:lpstr>a</vt:lpstr>
      <vt:lpstr>'Nonprofit Annual Budget Sample'!Print_Area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Sales Staff</dc:creator>
  <cp:lastModifiedBy>Shavonn Richardson</cp:lastModifiedBy>
  <cp:lastPrinted>2017-02-10T15:20:25Z</cp:lastPrinted>
  <dcterms:created xsi:type="dcterms:W3CDTF">2010-03-12T18:53:39Z</dcterms:created>
  <dcterms:modified xsi:type="dcterms:W3CDTF">2022-01-09T05:23:02Z</dcterms:modified>
</cp:coreProperties>
</file>